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esait-my.sharepoint.com/personal/peter_van_der_plas_esa_int/Documents/Documents/WORK/CCSDS/MPS/BLUE BOOK/AGENCIES REVIEW/22 AR UPDATE FINAL/RID CLOSEOUT/"/>
    </mc:Choice>
  </mc:AlternateContent>
  <xr:revisionPtr revIDLastSave="1701" documentId="11_A05707E45C440EC90FCC34ED66A4F6A9C3FBA0C1" xr6:coauthVersionLast="47" xr6:coauthVersionMax="47" xr10:uidLastSave="{B7815B56-FC52-4D6F-B028-2E31091CA97D}"/>
  <bookViews>
    <workbookView xWindow="3043" yWindow="3043" windowWidth="41081" windowHeight="15595" xr2:uid="{00000000-000D-0000-FFFF-FFFF00000000}"/>
  </bookViews>
  <sheets>
    <sheet name="RIDs" sheetId="1" r:id="rId1"/>
    <sheet name="options" sheetId="2" r:id="rId2"/>
    <sheet name="Progress" sheetId="3" r:id="rId3"/>
  </sheets>
  <definedNames>
    <definedName name="_xlnm._FilterDatabase" localSheetId="0" hidden="1">RIDs!$A$1:$U$335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R0O08KmQx7M+ThJdvg3i+fsVOaNlJz3wfCOQjTHtbo="/>
    </ext>
  </extLst>
</workbook>
</file>

<file path=xl/calcChain.xml><?xml version="1.0" encoding="utf-8"?>
<calcChain xmlns="http://schemas.openxmlformats.org/spreadsheetml/2006/main">
  <c r="B4" i="3" l="1"/>
  <c r="B2" i="3"/>
  <c r="B3" i="3"/>
  <c r="B9" i="3"/>
  <c r="B8" i="3"/>
  <c r="B7" i="3"/>
  <c r="B6" i="3"/>
  <c r="B5" i="3"/>
  <c r="B1" i="3"/>
  <c r="B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2000000}">
      <text>
        <r>
          <rPr>
            <sz val="11"/>
            <color theme="1"/>
            <rFont val="Calibri"/>
            <scheme val="minor"/>
          </rPr>
          <t>======
ID#AAABOsi20DI
tc={5E1EFF39-1A1A-47AA-9FC5-B451EF706A6F}    (2024-07-22 06:16:29)
[Threaded comment]
Your version of Excel allows you to read this threaded comment; however, any edits to it will get removed if the file is opened in a newer version of Excel. Learn more: https://go.microsoft.com/fwlink/?linkid=870924
Comment:
    (Agency, Center)</t>
        </r>
      </text>
    </comment>
    <comment ref="M1" authorId="0" shapeId="0" xr:uid="{00000000-0006-0000-0000-000003000000}">
      <text>
        <r>
          <rPr>
            <sz val="11"/>
            <color theme="1"/>
            <rFont val="Calibri"/>
            <scheme val="minor"/>
          </rPr>
          <t>======
ID#AAABOsi20DE
tc={417BC770-BA83-47F2-B9B6-9798DE60D669}    (2024-07-22 06:16:29)
[Threaded comment]
Your version of Excel allows you to read this threaded comment; however, any edits to it will get removed if the file is opened in a newer version of Excel. Learn more: https://go.microsoft.com/fwlink/?linkid=870924
Comment:
    (Use From: "..." To "..." format)</t>
        </r>
      </text>
    </comment>
    <comment ref="N1" authorId="0" shapeId="0" xr:uid="{00000000-0006-0000-0000-000001000000}">
      <text>
        <r>
          <rPr>
            <sz val="11"/>
            <color theme="1"/>
            <rFont val="Calibri"/>
            <scheme val="minor"/>
          </rPr>
          <t>======
ID#AAABOsi20DM
tc={2A24A7A0-9E31-4B02-B697-2BE3F557D2E3}    (2024-07-22 06:16:29)
[Threaded comment]
Your version of Excel allows you to read this threaded comment; however, any edits to it will get removed if the file is opened in a newer version of Excel. Learn more: https://go.microsoft.com/fwlink/?linkid=870924
Comment:
    TECHNICAL FACT:  Major technical change of sufficient magnitude as to
 render the Recommendation inaccurate and unacceptable if not
 corrected.  (Supporting analysis/rationale is essential.)
RECOMMENDED:  Change of a nature that would, if incorporated, produce
 a marked improvement in document quality and acceptance.
EDITORIAL:  Typographical or other factual error needing correction.
 (This type of change will be made without feedback to submitter.)</t>
        </r>
      </text>
    </comment>
  </commentList>
  <extLst>
    <ext xmlns:r="http://schemas.openxmlformats.org/officeDocument/2006/relationships" uri="GoogleSheetsCustomDataVersion2">
      <go:sheetsCustomData xmlns:go="http://customooxmlschemas.google.com/" r:id="rId1" roundtripDataSignature="AMtx7mh0sKIlW0IZ8hlfLElLIEeKtKH+Eg=="/>
    </ext>
  </extLst>
</comments>
</file>

<file path=xl/sharedStrings.xml><?xml version="1.0" encoding="utf-8"?>
<sst xmlns="http://schemas.openxmlformats.org/spreadsheetml/2006/main" count="5914" uniqueCount="1952">
  <si>
    <t>AGENCY RID NUMBER</t>
  </si>
  <si>
    <t>SUBMITTING ORGANIZATION</t>
  </si>
  <si>
    <t>REVIEWER'S NAME</t>
  </si>
  <si>
    <t>CODE</t>
  </si>
  <si>
    <t>E-MAIL ADDRESS</t>
  </si>
  <si>
    <t>TELEPHONE</t>
  </si>
  <si>
    <t>DOCUMENT NUMBER</t>
  </si>
  <si>
    <t>DOCUMENT NAME</t>
  </si>
  <si>
    <t>DATE ISSUED</t>
  </si>
  <si>
    <t>PAGE NUMBER</t>
  </si>
  <si>
    <t>PARAGRAPH NUMBER</t>
  </si>
  <si>
    <t>RID SHORT TITLE</t>
  </si>
  <si>
    <t>DESCRIPTION OF REQUESTED CHANGE</t>
  </si>
  <si>
    <t>CATEGORY OF REQUESTED CHANGE</t>
  </si>
  <si>
    <t>SUPPORTING ANALYSIS</t>
  </si>
  <si>
    <t>RELATED RIDS</t>
  </si>
  <si>
    <t>WG DISPOSITION</t>
  </si>
  <si>
    <t>DISPOSITIONING STATUS</t>
  </si>
  <si>
    <t>DOCUMENT UPDATE OR CLARIFICATION</t>
  </si>
  <si>
    <t>CHANGE AFFECTS</t>
  </si>
  <si>
    <t>CNES-001</t>
  </si>
  <si>
    <t>CNES</t>
  </si>
  <si>
    <t>O Churlaud</t>
  </si>
  <si>
    <t>olivier.churlaud@cnes.fr</t>
  </si>
  <si>
    <t>CCSDS 529.1-R-1</t>
  </si>
  <si>
    <t>MP&amp;S Red Book, Issue 1</t>
  </si>
  <si>
    <t>May 2024</t>
  </si>
  <si>
    <t>General</t>
  </si>
  <si>
    <t>Service tables formatting is not consistant with the MAL Book</t>
  </si>
  <si>
    <t>Apply the style specified in MAL for the service definition tables (for instance Table 1-3, Table 1-4)</t>
  </si>
  <si>
    <t>Technical Fact</t>
  </si>
  <si>
    <t>The MAL book describes how services must be defined with an example of table to use. The MP&amp;S is not conform to this specification.</t>
  </si>
  <si>
    <t>Document Update</t>
  </si>
  <si>
    <t>Processed</t>
  </si>
  <si>
    <t>Blue Book</t>
  </si>
  <si>
    <t>CNES-002</t>
  </si>
  <si>
    <t>Data and Enumeration tables formatting is not consistant with the MAL Book</t>
  </si>
  <si>
    <t>Apply the style specified in MAL for the data definition tables (for instance Table 1-1 and Table 1-2)</t>
  </si>
  <si>
    <t>MP&amp;S is not consitent with the format defined in MAL</t>
  </si>
  <si>
    <t>CNES-003</t>
  </si>
  <si>
    <t>C HUBIN ANDRIEU</t>
  </si>
  <si>
    <t>clement.hubin-andrieu@cnes.fr</t>
  </si>
  <si>
    <t>1-1</t>
  </si>
  <si>
    <t>§4</t>
  </si>
  <si>
    <t>Bullet list of functions</t>
  </si>
  <si>
    <t>The list of function is within a phrase, it would be more readable if it was a bullet list</t>
  </si>
  <si>
    <t>Editorial</t>
  </si>
  <si>
    <t>Implemented</t>
  </si>
  <si>
    <t>QvW: Agreed.Also note that there is boldface missing on the third element of the enumeration.</t>
  </si>
  <si>
    <t>CNES-004</t>
  </si>
  <si>
    <t>1-2</t>
  </si>
  <si>
    <t>1,2,c</t>
  </si>
  <si>
    <t>Reformulation</t>
  </si>
  <si>
    <t xml:space="preserve">"tant do not require" = is it a requirement or a choice by the mission ? </t>
  </si>
  <si>
    <t>QvW: Agreed. Would change to "that opt not to make use of service-based interfaces."</t>
  </si>
  <si>
    <t>CNES-005</t>
  </si>
  <si>
    <t>Reformualtion</t>
  </si>
  <si>
    <t>As our standard is a bit intimidating, emphasizing the optionality of some part of it is a good point. But here, the paragraph is a bit... Complicated to say that tha standard can be... Simple.
Can't we refomulate with somthing as "Although this Recommended Standard covers a wide range of needs in interactions, most of them are optionnal to have a working  implementation of the protocol/standard"</t>
  </si>
  <si>
    <t>QvW: To me this is already fully and simply covered by "Not all aspects of this Recommended Standard need to be applied in the context of a specific MPS system in order to support a conformant interface."
Optional addition: "Some parts of this Recommended Standard are optional; not all aspects of this Recommended Standard need to be applied [...]."</t>
  </si>
  <si>
    <t>CNES-006</t>
  </si>
  <si>
    <t>1-3</t>
  </si>
  <si>
    <t>Level and level</t>
  </si>
  <si>
    <t>"The primary goal is to increase the level of interoperability for mission planning among
agencies and space system users at the level of exchanged planning requests and plans."
maybe it's a french language thing, but repetition here is a bit ambiguous. We may just want to get rid of the first one:
"The primary goal is to increase the interoperability for mission planning..."</t>
  </si>
  <si>
    <t>QvW: Agreed.</t>
  </si>
  <si>
    <t>CNES-007</t>
  </si>
  <si>
    <t>A comma too much ?</t>
  </si>
  <si>
    <t>"areas of planning cycles, execution feedback,
navigation services, planning requests, resources, and constraints, and output of..." &gt; i would get rid of the fourth comma.</t>
  </si>
  <si>
    <t>QvW: In my eyes, the problem is the second "and" in "[...] and constraints, and [...]". The fourth comma is an Oxford comma and grammatically correct. Propose to remove the first "and".</t>
  </si>
  <si>
    <t>CNES-008</t>
  </si>
  <si>
    <t>1-3,1-4</t>
  </si>
  <si>
    <t>Dot instead of semicolumn</t>
  </si>
  <si>
    <t>In the list of sections, there are dots instead of semicolumns</t>
  </si>
  <si>
    <t>Rejected</t>
  </si>
  <si>
    <t>QvW: Semicolons are a valid delimiter when enumerating sentences or partial sentences.</t>
  </si>
  <si>
    <t>CNES-009</t>
  </si>
  <si>
    <t>1-6</t>
  </si>
  <si>
    <t>Type is not in bold</t>
  </si>
  <si>
    <t>In the identity definition, Type is not in bold, althoug the other item in the list are</t>
  </si>
  <si>
    <t>CNES-010</t>
  </si>
  <si>
    <t>Format of NOTE</t>
  </si>
  <si>
    <t>The NOTE applies to the 'information object', but the format would suggest otherwise. I don't know if it is a CCSDS tempalte thing or if it is changeable</t>
  </si>
  <si>
    <t>QvW: Convention in other CCSDS publications is to put the "NOTE" after the item under consideration.</t>
  </si>
  <si>
    <t>CNES-011</t>
  </si>
  <si>
    <t>1-7</t>
  </si>
  <si>
    <t xml:space="preserve">Content of Note has been said before </t>
  </si>
  <si>
    <t xml:space="preserve">Maybe it was added later, and maybe we want some duplication in information. </t>
  </si>
  <si>
    <t>QvW: Propose to remove this note entirely - information is duplicate.</t>
  </si>
  <si>
    <t>CNES-012</t>
  </si>
  <si>
    <t>Granilarity and hierarchy</t>
  </si>
  <si>
    <t>"The granularity of a planning
activity depends on the use case, it may be hierarchical." =&gt; for me, it needs to be in two sentences, or put in the next sentence</t>
  </si>
  <si>
    <t>QvW: Agreed. Propose to replace the comma with a semicolon, to indicate that the sentences are related but grammatically separate.</t>
  </si>
  <si>
    <t>CNES-013</t>
  </si>
  <si>
    <t>1-10/1-11</t>
  </si>
  <si>
    <t>Text a bit to the right</t>
  </si>
  <si>
    <t>The texts of pages 10 and 11 seems a bit out of alignment. But it is a CCSDS standard page, isn't it ?</t>
  </si>
  <si>
    <t>CNES-016</t>
  </si>
  <si>
    <t>QvW: Text alignment switches between slight left and right alignment on even and odd pages, in support of double-sided print. This is in line with other CCSDS publications.</t>
  </si>
  <si>
    <t>CNES-014</t>
  </si>
  <si>
    <t>2-1</t>
  </si>
  <si>
    <t>last</t>
  </si>
  <si>
    <t>Lack of capitals</t>
  </si>
  <si>
    <t>Add capitals to "Mission planning &amp; scehduling"</t>
  </si>
  <si>
    <t>CNES-015</t>
  </si>
  <si>
    <t>2-2</t>
  </si>
  <si>
    <t>Semi columns instead of commas</t>
  </si>
  <si>
    <t>in "It receives or retrieves distributed plans;
allows external control of the plan execution process; and provides feedback on
execution status of the plan."</t>
  </si>
  <si>
    <t>2-3/2-4</t>
  </si>
  <si>
    <t xml:space="preserve">test alignment </t>
  </si>
  <si>
    <t>Text between theses pages seems out of alignment</t>
  </si>
  <si>
    <t>Closed by related RID</t>
  </si>
  <si>
    <t>See clarification for CNES-013.</t>
  </si>
  <si>
    <t>CNES-017</t>
  </si>
  <si>
    <t>2-4</t>
  </si>
  <si>
    <t>Semi-column instead of points</t>
  </si>
  <si>
    <t>In the list of services</t>
  </si>
  <si>
    <t>QvW: Agreed, per CCSDS publications manual 4.3.1.4.2.</t>
  </si>
  <si>
    <t>CNES-018</t>
  </si>
  <si>
    <t>2-5</t>
  </si>
  <si>
    <t>c) and Figure 2-3</t>
  </si>
  <si>
    <t>Remove language binding description</t>
  </si>
  <si>
    <t>The language binding concept is not defined in MAL (was removed in MAL v3)</t>
  </si>
  <si>
    <t>WG: While language binding is not standardized, it is still needed. Will reconsider mention of this in the book - to be determined whether removal or adjustment is the best option.
QvW: We have the original file for Figure 2-3. I propose simply updating Figure 2-3 to remove the "Java API" and "C++ API" parts. To my insight, we can keep c), since it does not refer explicitly to the MAL language binding concept, but to the generic concept of a language binding, which is still applicable.</t>
  </si>
  <si>
    <t>CNES-019</t>
  </si>
  <si>
    <t>2-6</t>
  </si>
  <si>
    <t>Remove text about common services</t>
  </si>
  <si>
    <t xml:space="preserve">Remove the following paragraph:
In addition to the MAL and technology bindings, the MO service framework includes a set of 
Common Services (reference [D3]) that can be used in conjunction with any MO application 
level service. These include a Directory, Login, and Configuration services. </t>
  </si>
  <si>
    <t>Theses services may never be ported to MAL v3. It does not help to have a reference towards it.</t>
  </si>
  <si>
    <t>WG: Agreed.</t>
  </si>
  <si>
    <t>CNES-020</t>
  </si>
  <si>
    <t>2-7/2-8</t>
  </si>
  <si>
    <t>CNES-021</t>
  </si>
  <si>
    <t>2-8</t>
  </si>
  <si>
    <t>Emphasize on Optionnality</t>
  </si>
  <si>
    <t>Same as before : the optionnality of some part of our standard should be emphasized</t>
  </si>
  <si>
    <t>Closed by Clarification</t>
  </si>
  <si>
    <t>QvW: In my eyes, sufficiently emphasized by "Some aspects of the MPS information model are optional. These aspects are not required to
be supported by a compliant MO MPS service provider, although this may limit the set of
service capabilities and associated operations that can be supported. Optional aspects of the
model include: [...]".</t>
  </si>
  <si>
    <t>None</t>
  </si>
  <si>
    <t>CNES-022</t>
  </si>
  <si>
    <t>2-9</t>
  </si>
  <si>
    <t>Why is Resource and Resource definition in the same purple round ?</t>
  </si>
  <si>
    <t>CNES-024</t>
  </si>
  <si>
    <t>QvW: Because they are the same type of MO Object (namely, a "Resource"). A "Resource" can both be a "Resource Definition" (when its value field is null) or a "Resource (Instance)" (when it has been given a value). However, by extension of this RID, it is questionable whether we should really "merge" these types. Rather, it might be better to similarly follow the Definition-Instance pattern here, too.
Will first clarify what the justification was for merging both into one MO Object type - and otherwise, proposal is to split into separate MO Objects.
QvW (based on reply by Roger): Reasoning behind merging definition and instance is that Resource is conceptually established as singleton. By merging definition and instance, we remove the need for multiple IDs - such that Resources can be referenced by their definition ID.
Proposed conclusion: Keep definitions as-is.</t>
  </si>
  <si>
    <t>CNES-023</t>
  </si>
  <si>
    <t>A comma too much or too few ?</t>
  </si>
  <si>
    <t>"The instance objects associated with all MPS data items, are the live planning ..."</t>
  </si>
  <si>
    <t>2.4.2</t>
  </si>
  <si>
    <t>penultimate</t>
  </si>
  <si>
    <t>Why planning resources instances ?</t>
  </si>
  <si>
    <t>"Planning requests may reference planning activities, planning events, and planning resources but do not contain instances of planning activities or planning events." =&gt; Ommission on needs details.</t>
  </si>
  <si>
    <t>QvW: Omitted because a Resource does not have a definition-instance pairing. Rather, one Resource definition can be given a value to "instantiate" it. Hence, there is no ResourceInstance type to speak of.
Still, the omission "misleads" the reader to believe there is another reason for this. Instead, propose to rephrase to "Planning requests may reference planning activities, planning events, and planning resources but do not contain instances of these items."</t>
  </si>
  <si>
    <t>CNES-025</t>
  </si>
  <si>
    <t>2-11</t>
  </si>
  <si>
    <t>Lack of openning perenthesis</t>
  </si>
  <si>
    <t>...or a closing parentesis too much</t>
  </si>
  <si>
    <t>QvW: Correct. Propose to replace "[...], except for an updated version)" with "[...] (except for an updated version)".</t>
  </si>
  <si>
    <t>CNES-026</t>
  </si>
  <si>
    <t>L THIBOUT</t>
  </si>
  <si>
    <t>lea.thibout@cnes.fr</t>
  </si>
  <si>
    <t>2-22</t>
  </si>
  <si>
    <t>first</t>
  </si>
  <si>
    <t>Reduce verbosity</t>
  </si>
  <si>
    <t>Add after each symbol what they mean instead of explaning it in the paragraph</t>
  </si>
  <si>
    <t>QvW: Agreed. Would make the information much easier to process for readers. With only small modifications, this can indeed be done by directly moving the relevant sentences from the paragraph into the listing directly after the relevant symbol.</t>
  </si>
  <si>
    <t>CNES-027</t>
  </si>
  <si>
    <t>3-1</t>
  </si>
  <si>
    <t>3.1.2</t>
  </si>
  <si>
    <t>Remove Section</t>
  </si>
  <si>
    <t>The section should not be present.</t>
  </si>
  <si>
    <t>This section is not used anywhere and is not consistent to any other service.</t>
  </si>
  <si>
    <t>ESA-017</t>
  </si>
  <si>
    <t>WG: Agreed. See related RID. It is noted that Table 3-1 is an out-of-band agreement, so might have to be moved to end of the document (informative annex). Was included to be consistent with the Directory service, which is no longer used.
QvW: Have removed in full, table did not contain any additional information either.</t>
  </si>
  <si>
    <t>CNES-028</t>
  </si>
  <si>
    <t>3-2</t>
  </si>
  <si>
    <t>3.1.3</t>
  </si>
  <si>
    <t>This section should not be present</t>
  </si>
  <si>
    <t>This section paraphrases the MAL specification. This is not needed and might become out of sync or in contradiction with the actual standard</t>
  </si>
  <si>
    <t>CNES-029</t>
  </si>
  <si>
    <t>WG: At time of writing this was not fully captured by MAL. If that is the case now, it can be removed; to be checked.
QvW: To my insight, the entire definition is now captured in the MAL, including the definitions of the message structures. Propose to remove 3.1.3.</t>
  </si>
  <si>
    <t>3-3</t>
  </si>
  <si>
    <t>3.1.4</t>
  </si>
  <si>
    <t>WG: We should not repeat what is in the MAL book already. However, it is useful to further explain the concept and usage of domain in the context of MPS. Text is to be updated to better fit this purpose.
MAL contains some examples of how the domain can be used: similarly, it might be useful here to provide concrete examples of how it can be used in the MPS context. To be investigated.
QvW: Captured in its entirety by MAL section 3.2. Propose to remove - there is no new information regarding usage of domains in MPS that is not already captured by the MAL itself.
Action on César: verify that in the current MAL lists are always ordered. Presumably this is the case - then we can close this RID as processed.
QvW: Has been confirmed with César, marking this RID as processed.</t>
  </si>
  <si>
    <t>CNES-030</t>
  </si>
  <si>
    <t>3-8</t>
  </si>
  <si>
    <t>Emphasise what's important</t>
  </si>
  <si>
    <t>This enumeration may profit from a bit of layout improvement, either by making it a table or 'bolding' some part of the text. For instance "In response to an insertActivity operation, the service provider shall create a new
ActivityInstance in the referenced Plan and return its identity to the consumer.
"</t>
  </si>
  <si>
    <t>CNES-031</t>
  </si>
  <si>
    <t>3-10</t>
  </si>
  <si>
    <t>3.2.6.1</t>
  </si>
  <si>
    <t>Typo</t>
  </si>
  <si>
    <t>User ID of the PlanningUser who imitated… =&gt; User ID of the PlanningUser who initiated</t>
  </si>
  <si>
    <t>DLR-052</t>
  </si>
  <si>
    <t>CNES-032</t>
  </si>
  <si>
    <t>Multiple</t>
  </si>
  <si>
    <t>3.*</t>
  </si>
  <si>
    <t>Errors INVALID and UNSUPPORTED usages not described</t>
  </si>
  <si>
    <t>Each operation describes which errors can be returned, but the functional text does not describe in which case they are used.</t>
  </si>
  <si>
    <t>Either one should use MAL errors to express the fact that the operation is not valid, or use an MPS error, in cases that shall be stated by the standard.</t>
  </si>
  <si>
    <t>DLR-056</t>
  </si>
  <si>
    <t>WG: Would be useful to do this to be in line with other standards. Should be possible to update this without breaking the generator.
Table columns will have to be updated: operation error tables will contain more columns and final error table will have those removed. Take other standards as example. Roger notes that he knows how to do this quite quickly.
QvW: Implemented instead by adding a new section "MO Errors" in the "External Definitions" section that was created based on other RIDs - in this text, it is denoted that the specific cases in which errors are returned can be found in Section 5. Seems clearer than repeating the individual cases in which specific errors may be returned, especially since that would result in quite some additional text in the book. This resolution is also more in line with the resolution of CNES-037.</t>
  </si>
  <si>
    <t>CNES-033</t>
  </si>
  <si>
    <t>4-26</t>
  </si>
  <si>
    <t>UserReference might not be unique</t>
  </si>
  <si>
    <t>Describe the uniqueness or non-uniqueness of this element. Describe the expected behavior in case of duplicate UserReferences and who is responsible of ensuring the uniqueness (standard or out of band agreement).</t>
  </si>
  <si>
    <t>The UserReference can be used for filtering, subscribing and requesting plans or related informations and statuses. What if two plans have the same UserReference? It shall be clarified that it's either unique or deployment specific</t>
  </si>
  <si>
    <t>WG: The user is responsible for making this unique or not. The validity is only in the context of the user themselves, it is of no consequence for the standard's functionality whether this identifier is unique. To be decided whether the text will be adjusted - proposal to be defined.</t>
  </si>
  <si>
    <t>CNES-034</t>
  </si>
  <si>
    <t>3-22 and other</t>
  </si>
  <si>
    <t>3.3.5 and others</t>
  </si>
  <si>
    <t>Difference between originator and Planning User</t>
  </si>
  <si>
    <t>Clarify the link between the two concepts and how they are affected to entities</t>
  </si>
  <si>
    <t>There are 2 concepts that look alike : originator, which is defined as an Identfier, and Planning User, which is a MAL Object.  It should be clarified in what they differ. If they don't, the originator could be defined as the key of the Planning User (in this case, be careful of identity collision and originator unicity)</t>
  </si>
  <si>
    <t>CNES-035</t>
  </si>
  <si>
    <t>WG: To be investigated with Roger, Peter, Quinten offline. Will determine what appropriate definition is.
Note: PlanningUser submits planning requests, originator produces the plans. Certainly the two are distinct; it could be considered to use a different term for "originator". Due to the similarity between multiple terms, the WG will consider introducing them more explicitly in the book (or perhaps in Green Book).
Wholly distinct at top-level point of usage, to be clarified at definition point with further comment elaboration.</t>
  </si>
  <si>
    <t>originator might not be unique</t>
  </si>
  <si>
    <t>Describe the uniqueness or non-uniqueness of this element. Describe the expected behavior in case of duplicate orignators and who is responsible of ensuring the uniqueness (standard or out of band agreement)</t>
  </si>
  <si>
    <t>WG: To be investigated with Roger, Peter, Quinten offline. Will determine what appropriate definition is.
Proposed update: Add clarification in comment for PlanInformation originator: "The implementing planning system is responsible for defining the value to be provided for this field."</t>
  </si>
  <si>
    <t>CNES-036</t>
  </si>
  <si>
    <t>How to use the operations is difficult to understand without going to another section containing the composite datatypes</t>
  </si>
  <si>
    <t>Instead of having one complex composite for operation arguments,  have several arguments that allow understanding how the operation behave or can be used</t>
  </si>
  <si>
    <t>Recommended</t>
  </si>
  <si>
    <t>Reader/implementer must always move between the operations section and the data types sections. During the MOv2 update, one recurring comment was that the standard was hard to read because the behavior and capacities of each operation was hard to grasp. One of the reason was that most operations had a single complex and obscur parameter, that was described in another section. The reader had to go back and forth all the time. One way of solving this is to have operations more API-like with most relevant arguments directly readable in the operation signature.
eg: instead of queryPlan(planQuery) use queryPlan(planID, hasPrecursor, isPatchPlan, productionDate, validityPeriod, targetPlan,....)</t>
  </si>
  <si>
    <t>WG: Hyperlinking would be useful for this (to be determined whether this is in line with the CCSDS requirements). Alternatively, MO tooling would also provide this functionality for developers anyway.
QvW: Assuming that we get hyperlinks in the book (which is certainly possible, looking at other published standards): do we see a further need to split up composite operation arguments? I would say not.
Conclusion: With hyperlinks, this is already sufficiently clear.</t>
  </si>
  <si>
    <t>CNES-037</t>
  </si>
  <si>
    <t>3-26</t>
  </si>
  <si>
    <t>3.4.1.2</t>
  </si>
  <si>
    <t>Describes what happens if impossible things are requested</t>
  </si>
  <si>
    <t>It is written: It is only possible to activate a Plan within its stated validity period and providing the
specified start of the Plan is in the future.
Add: Otherwise, an XXX error is responded to the consumer.</t>
  </si>
  <si>
    <t>Be more explicit about the intended behavior of the operations</t>
  </si>
  <si>
    <t>WG: This information is already duplicate. Instead, we propose to mention explicitly before each operation error table that the conditions for each error code are given in section 5.
QvW: Moreover, this information may not even be put in the section where this RID was raised, since that section is informative. Implemented by adding "In addition to the standard MAL errors, the operation may return the MPS-specific MO Errors defined below.  The cases in which these errors are returned are defined in section 5."</t>
  </si>
  <si>
    <t>CNES-038</t>
  </si>
  <si>
    <t>sequence diagrams of PUB-SUB operations should not contain all the registration/deregistration mechanics</t>
  </si>
  <si>
    <t>Remove all the REGISTER/DEREGISTER, PUBLISH_REGISTER/PUBLISH_DEREGISTER that do not bring any value</t>
  </si>
  <si>
    <t>This takes a lot of space and does not bring any value.</t>
  </si>
  <si>
    <t>WG: Information is largely superfluous, as the PUB/SUB is already introduced in the MAL. It must be made clear however, that and where PUB/SUB is used. Also, in general the usage of PUB/SUB must be introduced somewhere. This could be done in the form of a footnote or a description in the text.
This would require regenerating the relevant diagrams (e.g. Figure 3-7), to see with Roger how much work this takes.
QvW (Proposed conclusion): See also CNES-039; diagrams do not contain significant additional information, hence proposal is to remove. Regarding introduction of usage of interaction patterns, proposal is to add this to bullet e) on page 3-1: "[Operations: specification of each service operation. This specification is given in terms of interaction patterns and the associated operation templates as defined in [RD2]." (RD2 being the MAL).
Conclusion: Remove the diagrams. Do add a normative reference to the MAL, and an informational section that briefly lists and summarizes the different interaction patterns.
QvW: I've decided to keep out the redefinition of the interaction patterns. It's difficult to summarize those more succinctly than in the MAL without being contradictary to their actual definitions. Hence, I feel it is clearer for readers to be told (as is now the case in bullet e) where to find the definitions, if they need them. The interaction patterns are sufficiently "standard" that naive readers will understand them.
There are some requirements that are specific to the MPS usage of the PUB-SUB pattern, have factored those into their own section.</t>
  </si>
  <si>
    <t>CNES-039</t>
  </si>
  <si>
    <t>Remove sequence diagrams of the operations interaction</t>
  </si>
  <si>
    <t>Remove all sequence diagram representing only the interactions pattern for each operation as it does not bring any value</t>
  </si>
  <si>
    <t>Instead, it would be interesting to have sequence diagram that show how the operation would be used in an operational use case.
Showing that the consumer does the request to the provider and the provider the response to the consumer is not useful</t>
  </si>
  <si>
    <t>WG: Sequence diagrams do not contain any additional information (except perhaps the required status). Interaction patterns (which are already described in the MAL) are also listed in the service-level descriptions anyway.
Conclusion: Remove sequence diagrams. To be verified if any special cases exist that should be preserved. Also, to check whether we can reference the MAL book regarding the interaction pattern definitions. General examples regarding the interaction patterns could be included. The WG could think of a more general approach to providing examples in cases where the concepts are difficult to grasp for the intended audience (e.g., MAL-related topics).
QvW (Proposed conclusion): To my insight, no special cases exist. All operations are "standard" interation patterns from the MAL book. Hence, I would propose removing all sequence diagrams, as they are superfluous w.r.t. the pattern descriptions in the MAL.
Conclusion: See CNES-038</t>
  </si>
  <si>
    <t>CNES-040</t>
  </si>
  <si>
    <t>3-29 to 3-31</t>
  </si>
  <si>
    <t>3.4.1.3/3.4.1.4</t>
  </si>
  <si>
    <t>Use case of subplan/activities activation and monitoring?</t>
  </si>
  <si>
    <t>Clarify the usecases of the capability sets associated to subplans and activities or remove them.</t>
  </si>
  <si>
    <t>I don't understand the use case and it seems complex. It seems to create complex situations where the containing plan might be desactivated but the subplan re-activated or the contrary. The qualification of such system for interoperability seems expensive. Same thing related to activities</t>
  </si>
  <si>
    <t xml:space="preserve">WG: Use case is noted and considered sufficient, e.g. individual instruments. Subplans as a concept shall be introduced in Section 2, such that this explanation can be referred to later on in Sections 3 and 4. (Similar considerations apply to domains, for example: exact update needed here depends also on those topics, so is to be determined.)
PvdP and QvW: The actual examples themselves (to introduce the concept of subplans) shall not be part of the BB. Rather, we will have to see if we want to make a GB/MB entry for this (or even separate YB).
WG: This is prescribed already in section 4.1.4.3. We need to clean this up and make it clearer to first-time users. Conclusion: Add "subplan" to BB glossary and provide one-liner to overview of data type. More detailed explanation will be in MB. In the GB we can provide more elaborate intended usecases and usage of subplans and similar types that need more context.
N.B.: Why do we have an "isPatchPlan" field and a nullable targetPlan field that may only exist when something is a patch plan? WG: Has been discussed before, conclude that it's useful to have this distinct to make the life of users easier. 
Conclusion: Add "partial plan" and "subplan" to the glossary. Leave in subplan as-is.
Added the following definitions:
partial plan: A view into a selected subset of a plan. It contains only the activity instances of a plan that match a given set of criteria.
sub-plan: A unique subset of activity instances, identified by a single sub-plan identifier. NOTE - This is used to allow execution control over multiple distinct sub-plans within plans, as needed to support separate payloads, or individual spacecraft within a constellation. </t>
  </si>
  <si>
    <t>CNES-041</t>
  </si>
  <si>
    <t>3-34</t>
  </si>
  <si>
    <t>3.4.4.8</t>
  </si>
  <si>
    <t>An error shall be sent when an operation fails</t>
  </si>
  <si>
    <t xml:space="preserve">"In this case, the activatePlan operation shall fail." Add "and the error XXX sent to the consumer"
</t>
  </si>
  <si>
    <t>WG: Similar to CNES-037, note the error section. No need to repeat that explanation every time in the text itself.</t>
  </si>
  <si>
    <t>CNES-042</t>
  </si>
  <si>
    <t>3-38</t>
  </si>
  <si>
    <t>3.4.9.1</t>
  </si>
  <si>
    <t>deactivationMode shall be an enumerate or an Identifier</t>
  </si>
  <si>
    <t>Change to Identifier (or enumerate)</t>
  </si>
  <si>
    <t xml:space="preserve">String could be anything. Identifier is supposed to be exchanged out of band and known by all parties. It allows also to be more bandwidth-efficient in some encodings (SPP or Binary) </t>
  </si>
  <si>
    <t>Implemented in BB</t>
  </si>
  <si>
    <t>WG: Enumeration will be difficult for technical reasons (since there are no predefined "minimum" valid enumeration values, making a MAL::Enumeration impossible). At least Identifier will be more correct than String. To be determined whether there are more similar cases of enumerations without any predefined values in our standard.
QvW: Similar occurrences exist in the form of time systems and reference frames, which we're resolving similarly by changing it to an Identifier.</t>
  </si>
  <si>
    <t>BB + XML + XSD</t>
  </si>
  <si>
    <t>CNES-043</t>
  </si>
  <si>
    <t>3-48</t>
  </si>
  <si>
    <t>3.5</t>
  </si>
  <si>
    <t>getSystemConfig does not read like an interoperability operation</t>
  </si>
  <si>
    <t>Remove operation</t>
  </si>
  <si>
    <t>This operation seems more like an implementation function than an interoperability operation. Remove</t>
  </si>
  <si>
    <t>ESA-022</t>
  </si>
  <si>
    <t>WG: Thinks there is a reason for this operation to be needed. Has been brought up before, to be clarified with Roger. Concept of putting configuration data services in this book should be reconsidered, already part of RID ESA-022.
RST: The inclusion of this operation allows for access to global configuration data in the context of expressions used in the context of input arguments to planning requests and activities.  If you do not have the object, how can you reference its content?  I would recommend keeping the operation.  I know we have not standardised an expression language, but I don’t think the wider WG recognise the potential power of being able to construct expressions based on the values contained in service objects, including the system configuration.  If there were a standard MO expression language, then this could be used to capture not just the constraints and argument values of MPS, but within M&amp;C it could be used to define Derived Parameters, Parameter Validity, Command Verification and Complex Limit Checks, etc.  Similarly standard patterns of objects allow for the potential of a generic MO archive that can store any MO service history  Parameter, Command, Event, Mission Planning, Automation …  For this reason it is best to stick with he standard approach rather than assume it is not necessary for a specific case – to allow for future evolution.
WG: This can equivalently be described using the PICS table out-of-bound agreements. Conclusion is to remove the MPSSystemConfigDetails data type and getSystemConfig operation. Instead, in the PICS table we provide a statement that this is an out-of-bound agreement.</t>
  </si>
  <si>
    <t>CNES-044</t>
  </si>
  <si>
    <t>3.6</t>
  </si>
  <si>
    <t>Remove Plan Edit Service</t>
  </si>
  <si>
    <t>Remove service</t>
  </si>
  <si>
    <t>This service seems dangerous for inter-operability but relevant for intra-operability. 
Allowing an external PI to change a parameter at the level of the activity seems a bad idea as it could collide with other activities of the same plan or make everything unconsistent. Being sure that the result is consistent and harmless would be a difficult position to hold. 
Instead, it is more likely that each PI will be responsible of its own subsystem or instrument and will/update subplans of the master plan. If really needed, add some parameters to plans (to only timeshift a plan for instance) that could be changed in the Plan Execution Service. If really really needed, make it in a second iteration of the book.</t>
  </si>
  <si>
    <t>WG: The service is optional. The need for this service definition was identified in earlier WG sessions. Can keep the possibility open of a new poll.
Conclusion: We will keep this service. The relevant text from section 2 shall be moved to section 3. Additionally, the behaviour of the service shall be specified in more detail (that it's typically part of the plan execution function, i.e. the interface is intended for "live" usage only during plan exeution and not during planning).</t>
  </si>
  <si>
    <t>DLR-001</t>
  </si>
  <si>
    <t>DLR</t>
  </si>
  <si>
    <t>Christoph Lenzen</t>
  </si>
  <si>
    <t>christoph.lenzen@dlr.de</t>
  </si>
  <si>
    <t>re-activation of a plan might not be possible</t>
  </si>
  <si>
    <r>
      <rPr>
        <i/>
        <sz val="11"/>
        <color rgb="FF000000"/>
        <rFont val="Calibri"/>
      </rPr>
      <t xml:space="preserve">If a Plan is deactivated before the start of the Plan, then it remains available to the service
provider, its status returning to ‘submitted’, and can be re-activated using the activatePlan
operation. Any new ActivityInstances and EventInstances are removed from the active plan
</t>
    </r>
    <r>
      <rPr>
        <sz val="11"/>
        <color rgb="FF000000"/>
        <rFont val="Calibri"/>
      </rPr>
      <t>re-activation of a plan might not be possible on a given execution system, this possibility should therefore be optional</t>
    </r>
  </si>
  <si>
    <t>Closed by clarification, no update to be made.</t>
  </si>
  <si>
    <t>DLR-002</t>
  </si>
  <si>
    <t>clarify where new instances may come from</t>
  </si>
  <si>
    <t>Any new ActivityInstances and EventInstances are removed from the active plan
Where should new ActivityInstances and EventInstances should come from - is it the PlanEdit service? Should be mentioned here.</t>
  </si>
  <si>
    <t>WG position: rephrase the word "new" to indicate those instances that belong to the deactivated plan</t>
  </si>
  <si>
    <t>DLR-003</t>
  </si>
  <si>
    <t>clarify DIRECTORY SERVICE</t>
  </si>
  <si>
    <t>Directory Service (to retrieveinformation which capabilities are supported): is this mandatory? Is it to be tested by the Prototype? Please clarify.</t>
  </si>
  <si>
    <t>It looks like the table contains normative information.
To be discussed with the SM&amp;C experts: how is this directory service implemented, and what is the relation to the Mission Planning implementation?
Proposed update: Remove (or, if we decide to keep it, move to annex).
Concluded update: Remove.</t>
  </si>
  <si>
    <t>DLR-004</t>
  </si>
  <si>
    <t>Ralph Kahle (via Maria Wörle)</t>
  </si>
  <si>
    <t>ralph.kahle@dlr.de</t>
  </si>
  <si>
    <t>e.g. p. 4-43, but many other occurrences, too</t>
  </si>
  <si>
    <t>reference to SANA</t>
  </si>
  <si>
    <t>reference to SANA directly instead of „One of the coordinate reference frames as defined in reference [D6] annex B2, or in the SANA registry as per reference [D6] annex E2“: https://sanaregistry.org/r/celestial_body_reference_frames/ - done this way for all NAV Standards' updates like that too. Easier to read.</t>
  </si>
  <si>
    <t>It is already the intention to update the document with a new subsection on the description of the reference frames, and including the links directly to the SANA. In each of the fields concerned with reference frames, there will be simply a pointer to this new subsection.
Note that this will also apply the the units and possibly to others line the celestial bodies. 
ACTION Peter: Full description to be integrated in blue book will be provided by Peter.
QvW: This section already existed under 4.3.3 - have now moved it to 4.1.4 to be more visible and in line with the time systems section.</t>
  </si>
  <si>
    <t>Accepted.</t>
  </si>
  <si>
    <t>DLR-005</t>
  </si>
  <si>
    <t>p. 4-44</t>
  </si>
  <si>
    <t>orbitAngle not defined unambiguously</t>
  </si>
  <si>
    <t>no unique definition for orbitAngle exist, see e.g. https://sanaregistry.org/r/orbital_elements/ - either select one of True Anomaly or Mean Anomaly, or find another solution</t>
  </si>
  <si>
    <t>see description</t>
  </si>
  <si>
    <t>WG: agreed that the orbit angle (offset, anomaly type) has to be defined unambiguously.
Note that the need for the OrbitalPosition was questioned during the discussion of the RID from Quinten on the topic.
Conclusion is to define this out-of-band as mission-specific.
QvW: I've added a note in the overall description of OrbitalPosition that orbitAngle (and orbitNumber, which has similar concerns) follow a mission-specific convention. In the description of orbitAngle, I've added an additional specification that this may be interpreted as either the true or mean anomaly, depending on the mission.</t>
  </si>
  <si>
    <t>DLR-006</t>
  </si>
  <si>
    <t>p. 4-61</t>
  </si>
  <si>
    <t xml:space="preserve">PositionConstraint:Tolerance </t>
  </si>
  <si>
    <t xml:space="preserve">PositionConstraint:Tolerance: here a spherical tolerance („sphere“) is given in the Position. Perhaps an „ellipsoid“ would be fitting better the purpose, e.g. for having a bigger tolerance in flight direction (1E3 m), but a smaller tolerance in radial/horizontal direction (1E1 – 1E2 m) </t>
  </si>
  <si>
    <t>Point taken. An ellipsoid could be used. How is then this ellipsoid defined? Along the velocity vector?! What are the three axes?
Is this comment only here or also in other parts of the book? To be investigated.
QvW: The same applies to PositionTrigger, no other occurrences in the book. Agreed that this is likely to be a common occurrence. A "simple" but not fully general solution would be to add an "EllipsoidalPositionConstraint" that indicates the principal axes of the ellipsoid by defining a reference frame, and then indicating the tolerances in each axis.
This is not 100% general: non-axis-aligned ellipsoids are not supported in this manner (though could be via a FunctionConstraint), but those are unlikely to be needed anyway. Generally, either an inertial-frame-aligned or orbital-frame-aligned ellipsoid is sufficient.</t>
  </si>
  <si>
    <t>Accepted. Yes, one axis could be in flight-direction, another one in radial / zenith / nadir direction, and third one completing a right-handed coordinate system.</t>
  </si>
  <si>
    <t>DLR-007</t>
  </si>
  <si>
    <t>Maria Wörle</t>
  </si>
  <si>
    <t>maria.woerle@dlr.de</t>
  </si>
  <si>
    <t>table of contents, and all other references</t>
  </si>
  <si>
    <t>interactive pdf</t>
  </si>
  <si>
    <t>all references should be interactive, e.g. when clicking on the page in the ToC, or when clicking on a defined data item it should provide a link to directly go to its definition</t>
  </si>
  <si>
    <t>DLR-008</t>
  </si>
  <si>
    <t>chapter 4  and many, many occurences of "information model", chapter 1 etc</t>
  </si>
  <si>
    <t>"information model"</t>
  </si>
  <si>
    <t>title should be "MPS Information Model" again instead of "MPS Data Types" as otherwise we have a lot of inconsistent naming all over the book (and YBs as well), where always a "information model" is mentioned to be existing, but nowhere findable in the complete BB, and we would have an ambiguity here, too, with the sub-chapters data types and data items of a chapter data types</t>
  </si>
  <si>
    <t>WG: agreed to keep "MPS Information Model" as heading of section 4. To be adapted in page 1-4 and perhaps in other locations of the book (to be checked).
There shall be a proper explanation at the start of section 4. Note: the IM in the Magenta Book may have a larger scope. This shall be clearly defined.
The term "Service Object" could be used instead of "Data Item". Other options: MO Object, MPS MO Object.
Table 4-1 and section 4.2.1.1 and titles of other subsections of 4.2 are inconsistent, Roger to clarify (RST: Should indeed be consistent).
QvW: I've chosen to use "Service Object" here, because it clearly invokes the fact that it's an Object (and related components) that is used in the context of the MPS Services. MO Object and MPS MO Object are not entirely correct, since a Service Object may consist of multiple MO Objects.</t>
  </si>
  <si>
    <t>DLR-009</t>
  </si>
  <si>
    <t>Marvin Wittschen (via Maria Wörle)</t>
  </si>
  <si>
    <t>p. 5-1</t>
  </si>
  <si>
    <t>chap. 5</t>
  </si>
  <si>
    <t>not allowed error number</t>
  </si>
  <si>
    <t>CCSDS 5.2.1 0-B-2.2 -- Page 5-1,  
5.2.6  The Error Number in areas other than MAL shall be in the range defined between 1 and 65535 inclusive.</t>
  </si>
  <si>
    <t>Noted. Already implemented in the prototyping version of the BB/XML.
Should the secondary error number count from 1 as well for consistency? To be checked with Roger.
RST: The SecondaryErrorCodeEnum is not an MO Error itself, it is used in a field of the ExtraInfo for the INVALID error.  As such there is no constraint on it starting with 1 – it is simply an enumeration.  However, if the WG prefers consistency, it could be changed to start at 1, but I see no benefit in this.
QvW: This would be "fake" consistency, considering the SecondaryErrorCodeEnum is not an MO Error nor is it intended to be. Hence it would perhaps even be misleading to reserve the 0 for a non-existent enum variant. Hence, I conclude that we only update the error code itself, not the SecondaryErrorCodeEnum.</t>
  </si>
  <si>
    <t>Accepted. And agreed, that the SecondaryErrorCode should start with 0 if no MO obstacles speaking against it. I think, only the Error Code was changed anyway so far for the Prototyping?</t>
  </si>
  <si>
    <t>DLR-010</t>
  </si>
  <si>
    <t>3.3.10.1</t>
  </si>
  <si>
    <t>queryPlan meaning of "contained"</t>
  </si>
  <si>
    <t>"contained in plan" --&gt; does this mean for PatchPlans also that removed activities e.g. are also contained and will be found by this filtering? -&gt; should probably be explictly clarified</t>
  </si>
  <si>
    <t>To add a note to the query of a patch plan that items "contained" are items to be added or to be removed. To be checked with Roger.
Discussion: when the patch plan changes the plan information, what is the resulting plan? Is this allowed in the first place?
Will the patch plan always create a new plan ID or can it create just a new version on top of the precursorPlan.
Planning systems may archive/delete/purge previous plans (and other data items). Is this allowed? Is it described in the BB?
RST: The PlanQuery structure contains fields for lists of definitionIDs for Activities and Events and clearly states that the intention is to filter for plans that contain Activity/Event Instances referencing those definitions.  In my view that means only Activity/Event Instances contained in the PlannedItems section of the Plan.  To do what is being suggested would require also filtering on the PlanRevisions section of the Plan where there are only references to Activity/Event Instances and no direct references to the filtered Activity/Event Definitions.  This would seem overly complex to me, especially as PlanRevisions are an optional part of the Plan.  I would recommend limiting the filtering to Activity/Event Instances actually contained in the Plan – but my reading of the definition of the PlanQuery structure is that this is already stated.  It is always good to add clarification, however.
Proposed update: Clarify in description of containedEvents and containedActivities that those refer ONLY to elements described in the "items: PlannedItems" field of any Plan, including patch plans.
WG: In this interpretation, it would not be possible to query for removed items.
Conclusion: rename to "plannedActivities" and "plannedEvents" and add new fields "revisedActivities" and "revisedEvents".</t>
  </si>
  <si>
    <t>DLR-011</t>
  </si>
  <si>
    <t>p. 2-17</t>
  </si>
  <si>
    <t>Table 2-3</t>
  </si>
  <si>
    <t>capital/lower letters</t>
  </si>
  <si>
    <t xml:space="preserve">mixture of entries starting with capital and lower letters in the first column of the table </t>
  </si>
  <si>
    <t>QvW: Agreed. Same goes for references to suspendActivity and resumeActivity on page 4-11, will also include these when processing this RID.</t>
  </si>
  <si>
    <t>DLR-012</t>
  </si>
  <si>
    <t>chapter 2.6</t>
  </si>
  <si>
    <t xml:space="preserve">confusing why this is sorted in here? Normative content? </t>
  </si>
  <si>
    <t>DLR-016, ESA-004</t>
  </si>
  <si>
    <t>QvW: Agreed - is normative content, and should hence be part of the technical specifications (i.e., section 3 and onwards).</t>
  </si>
  <si>
    <t>DLR-013</t>
  </si>
  <si>
    <t>p.52</t>
  </si>
  <si>
    <t>empty page</t>
  </si>
  <si>
    <t>on purpose?</t>
  </si>
  <si>
    <t>QvW: No such empty page found in the 529.1-R-1.</t>
  </si>
  <si>
    <t>Accepted. Perhaps was an artifact of my printer, or was found in an older version…</t>
  </si>
  <si>
    <t>DLR-014</t>
  </si>
  <si>
    <t>3.6.12 &amp; 3.6.11</t>
  </si>
  <si>
    <t>naming misleading/ambiguous</t>
  </si>
  <si>
    <t>ambiguous naming: updateResource, updateResoureProfile --&gt; communicateResourceValue, communicateResourceProfile, as we do not have versioning/real updates of objects (Resource, Profile) here</t>
  </si>
  <si>
    <t>QvW: Inclined to agree. WG vision required.
WG:  Note that this could introduce cascade of renaming: similar operations are updateActivity, updateEvent, updatePlanStatus.
Alternatively, the name could be changed to "updateResourceValue", since that fits better with the existing similar operations.
Conclusion: rename "updateResource" to "updateResourceValue", and add high-level note to indicate that the "updateXXX" operations are not "leading" input, but rather submitted and may/may not update the actual execution values.
Better formulation to be revisited offline.
Final conclusion: It's difficult to find a better formulation. Keep naming as-is to reduce burden on changing prototyping. Rename "updateResource" to "updateResourceValue" to remove the ambiguity.</t>
  </si>
  <si>
    <t>For me, it would be fine, what is written as "Conclusion" in column S.</t>
  </si>
  <si>
    <t>DLR-015</t>
  </si>
  <si>
    <t>Table 2-7</t>
  </si>
  <si>
    <t>PRS-2 - PlanningRequest for cancelRequest, and naming of cap sets?</t>
  </si>
  <si>
    <t>DLR-016</t>
  </si>
  <si>
    <t>3.1.2, table 3-1</t>
  </si>
  <si>
    <t xml:space="preserve">would this information perhaps fit better into chap. 2.6? Or somewhere else? This rather looks like belonging to the information model and some other service but not our services which should be subject of this chapter 3... </t>
  </si>
  <si>
    <t>DLR-012, ESA-017, CNES-027</t>
  </si>
  <si>
    <t>QvW: Agreed. Propose to move this into subsection 2.6 - though due to its normative nature this is conditional on subsection 2.6 being moved into one of the normative sections (section 3 onwards).
Note: previously agreed to remove directory service and hence this table and section (should be existing RID, to check offline).
WG does note that it might be useful to have some other way of indicating the supported features still, but that it is difficult to do this properly in an annex or out-of-band agreement. For now, it is agreed not to include it.
No longer applicable after resolution of RID CNES-027.</t>
  </si>
  <si>
    <t>DLR-017</t>
  </si>
  <si>
    <t>ES1 is nowhere explained. Understood somehow, but reader is still wondering, why. -&gt; explain?</t>
  </si>
  <si>
    <t>QvW: Agreed. Propose to add informational note that explains that this is due to the mandatory nature of Element Set 1 (ES1).
QvW: No longer applicable after resolution from RID CNES-027 to remove Table 3-1 entirely.</t>
  </si>
  <si>
    <t>DLR-018</t>
  </si>
  <si>
    <t>3.2.1, last but one paragraph</t>
  </si>
  <si>
    <t>"may holds"  must be "may hold"</t>
  </si>
  <si>
    <t>QvW: not found. To check with Maria whether this might be in reference to older version of the book.</t>
  </si>
  <si>
    <t>Accepted. Apparently found in an older version.</t>
  </si>
  <si>
    <t>DLR-019</t>
  </si>
  <si>
    <t>e.g. p.2-9 etc.</t>
  </si>
  <si>
    <t xml:space="preserve">MPS SystemConfig object </t>
  </si>
  <si>
    <t>BB often references SystemConfig, but there is no definition for that anywhere, only MPSSystemConfigDetails are defined --&gt;to be adapted?</t>
  </si>
  <si>
    <t>QvW: Already implemented in 529.1-R-1. No longer applicable with removal of MPSSystemConfig in its entirety.</t>
  </si>
  <si>
    <t>Not sure. In 4.2.8 only "MPSSystemConfigDetails" are defined, but "MPSSystemConfig" object is many times used and named throughout the document, which is not defined/explained with this name anywhere.</t>
  </si>
  <si>
    <t>DLR-020</t>
  </si>
  <si>
    <t>p. 1-2</t>
  </si>
  <si>
    <t>1.2. first listing c)</t>
  </si>
  <si>
    <t>"do not require" should be replaced by "do not support", or even more neutral, "choose"</t>
  </si>
  <si>
    <t>QvW: Propose to replace by "[...] that choose not to support service-based interfaces."</t>
  </si>
  <si>
    <t>DLR-021</t>
  </si>
  <si>
    <t>1.2. second listing b)</t>
  </si>
  <si>
    <t>"real systems"</t>
  </si>
  <si>
    <t>what is the meaning and/or purpose of the expression "real systems"?</t>
  </si>
  <si>
    <t>QvW: Valid point. However, this is a "typical" phrasing in other Blue Books to refer to the practical implementations of Recommended Standards (e.g., see the SPP or MAL BBs, subsection 1.2 "Scope"). Not sure it is worth deviating from existing practice: I propose to stick with the current phrasing.
WG: Suggestion to replace "real" with "planning".
Conclusion: replace entire sentence with "the internal implementation of planning systems."
(If we would like to also encompass the notion of complexity within planning systems, we could add "does not restrict the complexity of the entities or interfaces within these planning systems" or similar. Conclude to leave this for now.)</t>
  </si>
  <si>
    <t>Accepted, replacement which is written as "Conclusion" in column S is fine and sufficient.</t>
  </si>
  <si>
    <t>DLR-022</t>
  </si>
  <si>
    <t>1.3. third bullet point</t>
  </si>
  <si>
    <t>"(Scheduler)"</t>
  </si>
  <si>
    <t xml:space="preserve">use and meaning of (Scheduler) addition here not understand. Should be explained, or simply skipped. </t>
  </si>
  <si>
    <t>NASA-027</t>
  </si>
  <si>
    <t>QvW: Would consider this to be Green Book territory. Seems sufficiently clear that it refers to "Mission Planning and Plan Execution".
WG: Reasoning is that planning/scheduling can be considered distinct by different communities, but that in the context of this standard they are the same. Conclusion is to just remove the mention of "(Scheduler)". Same goes for other mentionings of "schedule" or similar, except for the very first introduction and the glossary.</t>
  </si>
  <si>
    <t>DLR-023</t>
  </si>
  <si>
    <t>p. 1-3</t>
  </si>
  <si>
    <t>1.3 last bullet point list</t>
  </si>
  <si>
    <t>list not sufficient</t>
  </si>
  <si>
    <t>as this list is given, it sounds too exclusive. If worded like this, it should also contain "potetially between on-board components across a space link", too (use case: constellations</t>
  </si>
  <si>
    <t>QvW: Agreed. Would even broaden "on-board components" to simply "space segment components", to widen the conceptual definition even further.
WG: Conclude to add third bullet point denoting "between space-based components across a space link;" and updating the second bullet point from "on-board" to "space-based".</t>
  </si>
  <si>
    <t>Accepted what is written as WG conclusion in column S.</t>
  </si>
  <si>
    <t>DLR-024</t>
  </si>
  <si>
    <t>chap. 1.4</t>
  </si>
  <si>
    <t>title "rationale" correct?</t>
  </si>
  <si>
    <t>Is "rationale" the correct title for this chapter? Esp. The last paragraph contains rather information about the scope etc.</t>
  </si>
  <si>
    <t>QvW: Agreed that this is not a rationale in the classical sense (i.e. regarding the need for this standard), which is currently missing. Rather, this subsection describes the reasoning as to why this standard looks the way it does - I suppose that should be part of the general introduction, really.
Working group vision desired.
WG: First paragraph is purpose (would fit within "Purpose and Scope"), second and third paragraph are more scope and context (could be adapted to fit in "Purpose and Scope" and other subsections). Decide not to include a rationale, should also already be covered by the Green Book.
QvW: I will remove the "non-rationale" parts of this section, move relevant parts (where needed) to other sections. Since the rationale is mandatory per CCSDS publication standards, I've included a brief rationale.</t>
  </si>
  <si>
    <t>Accepted what is written as WG decision.</t>
  </si>
  <si>
    <t>DLR-025</t>
  </si>
  <si>
    <t>navigation services</t>
  </si>
  <si>
    <t>navigation services listed as one of the exemplary areas of planning processes, which is not correct. -&gt; "navigation services" should be extended to "usage of navigation services" or "relation to navigation services" or something similar</t>
  </si>
  <si>
    <t>QvW: Agreed. Propose to rephrase into "relation to navigation services".</t>
  </si>
  <si>
    <t>DLR-026</t>
  </si>
  <si>
    <t>4.3.6.2.2.</t>
  </si>
  <si>
    <t>text missing</t>
  </si>
  <si>
    <t>Should there be at least one sentence added to the very slim table which currently is the only content of this chapter?</t>
  </si>
  <si>
    <t>QvW: Presumably refers to page 4-54 rather than 1-3. Agreed, in general introductory text is needed to prescribe usage and definition of the MO Object type. Goes also for similarly "neglected" definitions that might be found elsewhere.
TBD: Should be related RID, already discussed in the Spring meeting</t>
  </si>
  <si>
    <t>Accepted. Yes, this is related to the "big" RID of Peter to restructure and reorganize "normative" and "informative". Should be covered by the solution for that. Sorry for the wrong page number.</t>
  </si>
  <si>
    <t>DLR-027</t>
  </si>
  <si>
    <t>p. 1-4</t>
  </si>
  <si>
    <t>1.6 Note 2</t>
  </si>
  <si>
    <t>"that" to be deleted</t>
  </si>
  <si>
    <t>"but that this" should be changed to "but this"</t>
  </si>
  <si>
    <t>DLR-028</t>
  </si>
  <si>
    <t>p. 1-5</t>
  </si>
  <si>
    <t>1.6 glossary</t>
  </si>
  <si>
    <t>explanation of custom function</t>
  </si>
  <si>
    <t>Is restriction to "Boolean functions" correct?</t>
  </si>
  <si>
    <t>QvW: Correct. Only Boolean functions are needed in the context of this standard, to denote whether constraints are satisfied.
WG vision desired: Do we wish to explicitly denote this, or specify "custom Boolean function" rather than "custom function"?
WG Conclusion: we stick to the current definition.</t>
  </si>
  <si>
    <t>DLR-029</t>
  </si>
  <si>
    <t>explanation of effect</t>
  </si>
  <si>
    <t>"impact that executing a planning activity * will have" should be extended by *"or the occurrence of a planning event", if I remember it correctly?</t>
  </si>
  <si>
    <r>
      <rPr>
        <sz val="11"/>
        <color theme="1"/>
        <rFont val="Calibri"/>
      </rPr>
      <t xml:space="preserve">QvW: In the </t>
    </r>
    <r>
      <rPr>
        <b/>
        <sz val="11"/>
        <color theme="1"/>
        <rFont val="Calibri"/>
      </rPr>
      <t>current</t>
    </r>
    <r>
      <rPr>
        <sz val="11"/>
        <color theme="1"/>
        <rFont val="Calibri"/>
      </rPr>
      <t xml:space="preserve"> definition, this is not the case. An Effect can only be "created" by an ActivityDefinition or ActivityInstance (as part of its Constraint list) and not by an EventDefinition or DefentInstance.
WG vision desired: Are Effects also desired functionality for Events? We must also keep in mind how this would affect the correctness of Effect as subtype of Constraint (Constraints cannot be applied to Events).
WG: Conclusion: this is already supported by Activity planning in response to an Event, hence not strictly needed.</t>
    </r>
  </si>
  <si>
    <t>DLR-030</t>
  </si>
  <si>
    <t>usage of word "details" in explanation of full plan</t>
  </si>
  <si>
    <t>"details" should be replaced by "content" here, as not the "details" as defined in the respective glossary definitions are meant here</t>
  </si>
  <si>
    <t>DLR-031</t>
  </si>
  <si>
    <t>p. 1-6</t>
  </si>
  <si>
    <t>MO elements' definitions which are not used throughout the document</t>
  </si>
  <si>
    <t>does it make sense that we have the definitions of the MO elements"dynamic item", "state", "static item" added here in "our" glossary? They are only used once, in the glossary explanation for "MO object" but nowhere else throughout the document... I would rather skip them here, as for giving the MO explanations and context I think it is better to have those necessary in a chapter where the link to SANA and reference is given with it... (because the definitions and explanations might vary over time)
If deemed necessary, these explanations should rather be inserted in chapter 2.4.2, if at all...</t>
  </si>
  <si>
    <t>QvW: Agreed, especially considering they are not explicitly definitions, but rather descriptions of certain patterns. As these patterns are really only referenced once in the document, it's best to explain them at the place of usage, i.e., subsubsection 2.4.2. Even there, full definitions are not needed.
WG: Agreed. Remove after removal of the MO-specific parts, since then they should no longer be used. Sanity check required afterwards to verify that they are indeed no longer needed.
QvW: Removed all references to "MO object patterns", since those are never used in the standard except when they are described - only to never be used again. Removed the definition of "MO object", since that is not an MPS definition and is instead fully defined by MAL section 4.4 already.</t>
  </si>
  <si>
    <t>DLR-032</t>
  </si>
  <si>
    <t>p. 1-7</t>
  </si>
  <si>
    <t>"all information … can provide"</t>
  </si>
  <si>
    <t>not correctly expressed. Rather have "wants to" or "needs to" than "can", because of course a selection is possible which information is needed to be given</t>
  </si>
  <si>
    <t>QvW: Agreed, would go even further and remove the sentence in full, as it is rather tautological.
WG: Agreed, remove.</t>
  </si>
  <si>
    <t>DLR-033</t>
  </si>
  <si>
    <t>explanation of planning resource</t>
  </si>
  <si>
    <t>I think this explanation already contains too much (biased/biasing) information. 1. "the level of fidelity…" - this is superfluous in the glossary I think. This is something which is transparent to the standard at all, we do not even talk about this for the planning system functionality... 2. if mentioning "may constrain", whe should also add "or trigger"</t>
  </si>
  <si>
    <t>QvW: Fully agreed, propose to proceed with requested changes.
Removed biased sentence, added "or trigger".</t>
  </si>
  <si>
    <t>DLR-034</t>
  </si>
  <si>
    <t>p. 1-8</t>
  </si>
  <si>
    <t>"plan revision" not part of glossary</t>
  </si>
  <si>
    <t>expression "plan revision" used in explanation for precursor plan, but not contained in the glossary itself</t>
  </si>
  <si>
    <t>QvW: Agreed. Plan revision definition TBD.
Proposed definition: "The set of changes that describe the difference between two plans. These changes can include creation, removal, or modification of activity and event instances."</t>
  </si>
  <si>
    <t>DLR-035</t>
  </si>
  <si>
    <t>explanation of resource definition</t>
  </si>
  <si>
    <t>it is explained for resource definition, what it "may omit"  but not what it is, means or contains, which should at least be added</t>
  </si>
  <si>
    <t>QvW: Agreed. Propose: "The definition element of a planning resource that specifies its static attributes. It may omit dynamic attributes of the resource (its value) and forms part of the planning configuration data."</t>
  </si>
  <si>
    <t>DLR-036</t>
  </si>
  <si>
    <t>p.2-1</t>
  </si>
  <si>
    <t>2.2, bullet point "Planning"</t>
  </si>
  <si>
    <t>submission to other planning function missing</t>
  </si>
  <si>
    <t>"or follow-up planning functions/entitities (via planning requests)" should be mentioned/added to  "submit to plan execution functions"</t>
  </si>
  <si>
    <t>QvW: Agreed, propose verbatim inclusion.</t>
  </si>
  <si>
    <t>DLR-037</t>
  </si>
  <si>
    <t>p. 3-10</t>
  </si>
  <si>
    <t>3.2.6.1, fifth bullet point</t>
  </si>
  <si>
    <t>"imitated" -&gt; "initiated"</t>
  </si>
  <si>
    <t>typo only I guess, otherwise not understood</t>
  </si>
  <si>
    <t>DLR-038</t>
  </si>
  <si>
    <t>Stefan Gärtner</t>
  </si>
  <si>
    <t>stefan.gaertner@dlr.de</t>
  </si>
  <si>
    <t>1-11 + others</t>
  </si>
  <si>
    <t>Table 1-1 + others</t>
  </si>
  <si>
    <t>Data structure table heading</t>
  </si>
  <si>
    <t>From: "Attribute" To: "Field"</t>
  </si>
  <si>
    <t>Don't use "Attribute" here and in all following text and tables because it has a special (and different) meaning in MAL. Use "Field" instead. Otherwise it is very confusing.</t>
  </si>
  <si>
    <t>ESA-063</t>
  </si>
  <si>
    <t>WG: Already discussed and agreed as part of related RID ESA-063</t>
  </si>
  <si>
    <t>DLR-039</t>
  </si>
  <si>
    <t>1-12 (top of page)</t>
  </si>
  <si>
    <t>1.8.2</t>
  </si>
  <si>
    <t>Reference to any MO Object</t>
  </si>
  <si>
    <t>From: "MAL::ObjectRef" To: "MAL::ObjectRef&lt;Element&gt;"</t>
  </si>
  <si>
    <t>According to MAL 4.2.7.2 object references to any MO Object shall be represented as ObjectRef&lt;Element&gt;.</t>
  </si>
  <si>
    <t>DLR-097</t>
  </si>
  <si>
    <t>WG: There's a footnote already defining this to be MAL::ObjectRef&lt;MAL::Object&gt;.
Footnote shall be moved into main text and corrected.
Action on QvW&amp;PvdP: Check with Roger what the cases are for the generic reference and whether it is restricted to MAL::Objects only or MAL::Elements.
If it is only a few instances, we can make this explicit and potentially remove the entire paragraph.
QvW: I checked, and only MAL::Objects are referenced - no MAL::Elements (which makes sense, as MAL::Elements do not have an identity that can be referenced). I count about 20 "generic" ObjectRef uses throughout the book, of which about 10 aren't even truly generic (they are constrained to be of a specific type in a following comment). Propose to remove "unspecified" ObjectRef in favour of ObjectRef&lt;MAL::Object&gt;, to reduce the number of concepts to be introduced in the book (and in implementations).
QvW: Note that this convention is already wholly covered by the MAL. Hence, we might as well remove the explanation and refer in our conventions section to the MAL for this. That makes the case for removing the generic MAL::ObjectRef exception even stronger.
QvW: After email exchange with César, decided to go for MAL::ObjectRef&lt;MAL::Element&gt; in the end, as that is also the generic reference type prescribed by the MAL (see MAL 4.2.7.2).</t>
  </si>
  <si>
    <t>DLR-040</t>
  </si>
  <si>
    <t>1-12 (middle of page)</t>
  </si>
  <si>
    <t>List element types</t>
  </si>
  <si>
    <t>From: "... or MPS data type" To: "... or MPS data type in the context of this standard."</t>
  </si>
  <si>
    <t>According to MAL &lt;element&gt; may refer to more than just MAL::Attribute and MPS data types. Please add "in the context of this standard" if this is what you are trying to say.</t>
  </si>
  <si>
    <t>To be checked with Roger.
QvW: Propose to remove this sentence, considering a List&lt;...&gt; is already a valid data type per MAL, so there's no need to mention it explicitly. The MAL also clearly delineates that List elements may be of any valid MAL data type (including service-defined data types, like MPS-defined data types). If so desired, we can simply mention "Attributes may also be a list of elements, following the MAL List definition and conventions."
RST: I'm happy with the proposed approach.</t>
  </si>
  <si>
    <t>DLR-041</t>
  </si>
  <si>
    <t>Non-nullable lists</t>
  </si>
  <si>
    <t>Sentence "A nullable list can be empty [0..*], otherwise it must contain at least one entry [1..*]." is confusing. Does this mean non-nullable lists must at least contain one entry? That would not be consistent with MAL. Another interpretation is that non-empty nullable lists must contain at least one entry, but this would be superfluous and should be left out.</t>
  </si>
  <si>
    <t/>
  </si>
  <si>
    <r>
      <rPr>
        <sz val="11"/>
        <color theme="1"/>
        <rFont val="Calibri"/>
      </rPr>
      <t xml:space="preserve">In the current standard, the WG is not sure whether any cases occur where we must distinguish between an empty list and a null list.
In the file format schemas, the current generator does not seem to support this distinction (to be checked).
The service spec implementations do support this distinction at the moment.
Action: check if there are any cases where this distinction must be made. If there is not, we can simply say that both cases are equivalent in our book. (follow-up by QvW: we do (!) have such cases. E.g. the result of getPlanSummaries is a list of PlanSummaries for all Plans that match a PlanFilter. Naturally, this List may be empty - but presently it is NOT nullable. The same goes for listResourceDefs.)
Text has to be clarified for certain: action on QvW to come up with better phrasing.
QvW: Note that the MAL defines these properties to be wholly separate: a List "shall be an arbitrary-length sequence of items." No mention is made of any relation between nullability and sequence count. The only note made is that List elements are non-nullable - which is of little relevance here.
Hence, we must take one of several actions:
1. </t>
    </r>
    <r>
      <rPr>
        <b/>
        <sz val="11"/>
        <color theme="1"/>
        <rFont val="Calibri"/>
      </rPr>
      <t xml:space="preserve">PREFERRED: </t>
    </r>
    <r>
      <rPr>
        <sz val="11"/>
        <color theme="1"/>
        <rFont val="Calibri"/>
      </rPr>
      <t>Keep the two properties orthogonal (i.e., nullability is separate from and does not imply emptiness). However, do specify that, in the context of MPS, unless noted otherwise, a null list shall imply a default value of an empty list. This keeps our current data model definitions "intact".
2. Keep the two properties wholly orthogonal and remove all usage of nullability to denote empty lists from our standard. This will require updating several data type and service definitions (to make their Lists non-nullable), but is fully consistent with the MAL. From an implementation and teachability perspective, this option is also the most attractive: keeping the concepts separate means that there are no exceptions to be kept in mind around the representation of possibly-empty but non-empy lists (e.g. when considering filters for query/subscribe operations).
3. Keep our additional constraints, but clarify their wording (e.g. by adding "An empty list shall be denoted by a null list. A non-null but empty list is not a valid representation.") This will still require updating of the blue book to align the definitions of getPlanSummaries, listResourceDefs, et al. Also, we will have to agree on how to handle the absence of a filter versus an empty filter for a subscription/query operation: these cannot be handled by default in such an implementation.</t>
    </r>
  </si>
  <si>
    <t>DLR-042</t>
  </si>
  <si>
    <t>Nullable lists</t>
  </si>
  <si>
    <t>Point out that individual list elements must not be null, regardless whether the list is nullable or not.</t>
  </si>
  <si>
    <t>While not strictly necessary a sentence like this would help the reader who is not intimately familiar with MAL help understand nuances of lists.</t>
  </si>
  <si>
    <t>QvW: Propose to add an informational note directly after the List paragraph "While MAL lists may be nullable, their elements shall always be non-nullable."</t>
  </si>
  <si>
    <t>DLR-043</t>
  </si>
  <si>
    <t>1-13</t>
  </si>
  <si>
    <t>Table 1-4</t>
  </si>
  <si>
    <t>Body signature of operation template</t>
  </si>
  <si>
    <t>From: "List&lt;Field name : (data type)&gt;" To: "Field name : (List&lt;data type&gt;)"</t>
  </si>
  <si>
    <t>The field name of the first part of the body signature seems to be in the wrong position.</t>
  </si>
  <si>
    <t>QvW: Since this is an example operation template, "List" is not the type of the mentioned field, but is used to denote that this concerns a list of fields. However, this is admittedly very confusing, since the same "List&lt;field&gt;" syntax is not used for the other parts of the operation template to denote that it concerns multiple rows. Hence, proposal is to remove the usage of List here entirely in favour of simply "Field name: (data type)": the ellipses in the row should be sufficient to indicate repetition.</t>
  </si>
  <si>
    <t>DLR-044</t>
  </si>
  <si>
    <t>2-5 + others</t>
  </si>
  <si>
    <t>2.3 + others</t>
  </si>
  <si>
    <t>MAL data types</t>
  </si>
  <si>
    <t>From: "A set of MAL Attribute data types" To: "A set of MAL data types" similar for other occurrences in the text (e.g. page 2-13, section 2.5.1)</t>
  </si>
  <si>
    <t>Remove "Attribute" - MAL defines more data types that can be used for representing fields (e.g. Lists, Enumerations, Composites)</t>
  </si>
  <si>
    <t>DLR-045</t>
  </si>
  <si>
    <t>2-17</t>
  </si>
  <si>
    <t>From: "Disables the execution of a specified plans" To: "Disables the execution of specified plans"</t>
  </si>
  <si>
    <t>DLR-046</t>
  </si>
  <si>
    <t>2-19, 3-56</t>
  </si>
  <si>
    <t>Table 2-5, 3.6.1</t>
  </si>
  <si>
    <t>Mandatory capability sets</t>
  </si>
  <si>
    <t>Either merge capability sets 1 and 2 into capability set 1 or make capability set 2 non-mandatory.</t>
  </si>
  <si>
    <t>If capability set 1 and 2 are mandatory and always need to be implemented together, operations contained in them should be assigned to a single capability set. However, I can imagine a very simple Plan Edit Service that only allows to change the isAlternate flag and thus only needs operation updatePlanStatus. To allow this case capability set 2 should be made non-mandatory.</t>
  </si>
  <si>
    <t>QvW: Agree with proposal to make capability set 2 optional. This is also in line with the fact that direct editing is not recommended: hence, it would make sense for a planning system to entirely disallow direct insertion or deletion of activity or event instances.
WG input desired.
Roger: Original insight of the WG was that this would be mandatory. I see no problem, but not sure what the impact would be. Could have to do with the way things were represented in the Annex, may be related to a comment from Peter Shames (indicating conditionality in the PICS table).
Conclusion: QvW will confirm that there is no hidden dependency in the standard. If so, make it optional.
QvW: Confirmed, insertion/deletion of Activities/Events is not used by any other parts of the standard. Hence, conclude to make this set optional.</t>
  </si>
  <si>
    <t>BB + XML</t>
  </si>
  <si>
    <t>DLR-047</t>
  </si>
  <si>
    <t>2-21</t>
  </si>
  <si>
    <t>2.6</t>
  </si>
  <si>
    <t>Ambiguous clause, not phrased in normative way</t>
  </si>
  <si>
    <t>Paragraph "If the deployment receives..." sounds like a normative clause but is not phrased as such, neither is it unambiguous.</t>
  </si>
  <si>
    <t>In case unsupported data structures are received I would propose to always fail with an UNSUPPORTED error. First, this would be an unambiguous requirement. Second, and more important, consumer expectations of what is going to happen might be wrong when unsupported structures are silently ignored. It is better to let the consumer know as early as possible instead of carrying on with potentially surprising behaviour.</t>
  </si>
  <si>
    <t>QvW: Agree with requested change. Propose to change to "If the deployment receives a message containing a data structure from an optional element set it does not support, the service operation shall be rejected with an UNSUPPORTED error."
QvW: Rephrased this into "this is indicated by the service operation returning an UNSUPPORTED error." In this way, there is no confusion about the fact that this is only an informative part of the standard.</t>
  </si>
  <si>
    <t>DLR-048</t>
  </si>
  <si>
    <t>SubscriptionKey â†’ SubscriptionFilter</t>
  </si>
  <si>
    <t>From: "List&lt;SubscriptionKey&gt;" To: "List&lt;SubscriptionFilter&gt;"</t>
  </si>
  <si>
    <t>see MAL 4.6.6</t>
  </si>
  <si>
    <t>QvW: Agreed. Additionally will add "MAL::" qualifier in front: "List&lt;MAL::SubscriptionFilter&gt;", as it is a concrete MAL type.
QvW: No longer applicable after removal of "duplicate" parts of Section 3.1.3, as per RID ESA-079.</t>
  </si>
  <si>
    <t>DLR-049</t>
  </si>
  <si>
    <t>3-3 + others</t>
  </si>
  <si>
    <t>3.1.3 last paragraph + others (e.g. 3.2.10.2e)</t>
  </si>
  <si>
    <t>Integer type for enumerations</t>
  </si>
  <si>
    <t>From "MAL::UInteger" To: "MAL::UShort"</t>
  </si>
  <si>
    <t>MAL specifies the value range of enumeration numeric values to be in the UShort range (see MAL 4.2.5.1.4)</t>
  </si>
  <si>
    <t>DLR-050</t>
  </si>
  <si>
    <t>3-6</t>
  </si>
  <si>
    <t>Figure 3-2</t>
  </si>
  <si>
    <t>From: "getRquestSummaries" To: "getRequestSummaries"</t>
  </si>
  <si>
    <t>QvW: Agreed.
QvW: No longer applicable after removal as per resolution of ESA-079.</t>
  </si>
  <si>
    <t>DLR-051</t>
  </si>
  <si>
    <t>3-7</t>
  </si>
  <si>
    <t>3.2.1</t>
  </si>
  <si>
    <t>From: "A consumer may already holds" To: "A consumer may already hold</t>
  </si>
  <si>
    <t>ESA-066</t>
  </si>
  <si>
    <t>From: "User ID of the PlanningUser who imitated" To: "User ID of the PlanningUser who initiated"</t>
  </si>
  <si>
    <t>DLR-053</t>
  </si>
  <si>
    <t>3-12 + others</t>
  </si>
  <si>
    <t>3.2.8.2 + others</t>
  </si>
  <si>
    <t>From: "... then the CANCEL_FAILED error is returned" To: "... then the CANCEL_FAILED error shall be returned"</t>
  </si>
  <si>
    <t>This is a normative clause.</t>
  </si>
  <si>
    <t>QvW: Agreed. Also rewrote 10 similar clauses elsewhere.</t>
  </si>
  <si>
    <t>DLR-054</t>
  </si>
  <si>
    <t>3-16 (last sentence)</t>
  </si>
  <si>
    <t>3.3.1</t>
  </si>
  <si>
    <t>From: "Plan (s)" To: "Plan(s)"</t>
  </si>
  <si>
    <t>DLR-055</t>
  </si>
  <si>
    <t>3-19, 3-34, 3-50</t>
  </si>
  <si>
    <t>3.3.4.1, 3.4.4.10, 3.5.4.2</t>
  </si>
  <si>
    <t>No version specification</t>
  </si>
  <si>
    <t>Either delete this clause or write "If Plan version 0 is specified".</t>
  </si>
  <si>
    <t>ObjectRefs cannot specify "no version", but they can specify version 0, which by definition of MAL means latest version (MAL 4.4.2.6).</t>
  </si>
  <si>
    <t>QvW: Agreed, propose to remove the requirement in its entirely, as it is already captured in full by the MAL definition.
QvW: Decided to keep in the requirement, since it is semantically slightly distinct from the ObjectRef requirement itself.</t>
  </si>
  <si>
    <t>3-34 + others</t>
  </si>
  <si>
    <t>3.4.4.8 + others</t>
  </si>
  <si>
    <t>Failure mode not specified</t>
  </si>
  <si>
    <t>From: "In this case, the activatePlan operation shall fail." To: "In this case, the activatePlan operation shall fail by returning error ACTIVATE_FAILED".</t>
  </si>
  <si>
    <t>Please also correct other, similar, occurences.</t>
  </si>
  <si>
    <t>QvW: Agreed. Will also update all other occurrences of unspecified failure modes.
QvW: In the end, most other occurrences were fixed via resolution of CNES-037. This particular case wasn't, so I have added the requested text. Note that the clause was moved from section 2 to 4 (because it is normative).</t>
  </si>
  <si>
    <t>DLR-057</t>
  </si>
  <si>
    <t>3-40</t>
  </si>
  <si>
    <t>3.4.11.1</t>
  </si>
  <si>
    <t>Tags filter</t>
  </si>
  <si>
    <t>The plural form of the "tags" subscription keys suggests the possibility to supply multiple tags, however it is not specified how to actually supply multiple tags (e.g. comma-separated) and how they are combined (OR or AND)</t>
  </si>
  <si>
    <t>QvW: Note the informational note on page 3-45, indicating that the tags are ORed together. Might be a good idea to move this note forward to page 3-40 already.
Additionally, usage of List&lt;MAL::String&gt; for tags in suspendActivity suggests that monitorPlanExecutionDetail should also take a List&lt;MAL::String&gt; for tags. Functionally, this would make sense.
Hence, propose 1) to move informational note from 3-45 to 3-40 and 2) to change tags to List&lt;MAL::String&gt;.
WG: Same applies concerning how to interpret multiple arguments (e.g. PlanID and tags) both being provided.
Option is also to keep tags singular, so we don't have to make a choice concerning whether to make that AND/OR.
(Outdated) Conclusion: We make tags plural (i.e. as a List). See the note on page 3-45: tags are ORed together, the different arguments are ANDed together (NOTE: This is also required by the MAL). Copy the note from page 3-45 over to page 3-40 and adjust it for monitorPlanExecutionDetail.
To check with César: how many subscription keys can be provided at the same time? Just one, or up to four? Or different? And what if one of the subscription keys is a list?
(Final) Conclusion: tags will remain a (single) MAL::String - since it is already a List within the SubscriptionFilter structure. We will rename "tags" to "tag". It is also clear already from the MAL (though an informational note stating so wouldn't hurt, so we will add that) that the individual filters are ANDed together and the filters internally are ORed together. We will also add an informational note that these subscription keys can be lists.
Due to inability (within the current MAL) to publish with multiple tags at the same time it is necessary for ActivityInstances that want to publish with multiple tags to just republish multiple times. We leave this choice to the provider implementation.
QvW: Added note describing the broker limitation (why we publish only one tag at a time). Expanded the observational note regarding ANDing/ORing subscription key filters in section 3.1.2.</t>
  </si>
  <si>
    <t>DLR-058</t>
  </si>
  <si>
    <t>3-41</t>
  </si>
  <si>
    <t>3.4.11.2.3</t>
  </si>
  <si>
    <t>From: "subPlan or keys" To: "subPlan or tags"</t>
  </si>
  <si>
    <t>DLR-059</t>
  </si>
  <si>
    <t>3-44</t>
  </si>
  <si>
    <t>3.4.16.1</t>
  </si>
  <si>
    <t>From: "suspentionMode" To: "suspensionMode"</t>
  </si>
  <si>
    <t>DLR-060</t>
  </si>
  <si>
    <t>3-45, 3-46, 3-47, 3-60, 3-67</t>
  </si>
  <si>
    <t>3.4.16.1, 3.4.17.1, 3.4.18.1, 3.6.4.1, 3.6.13.1</t>
  </si>
  <si>
    <t>Inconsistent field nullability</t>
  </si>
  <si>
    <t>Make planRefs field nullable.</t>
  </si>
  <si>
    <t>According to 3.4.16.2 the planRefs field is nullable, which is not consistent with the table. This RID applies likewise to the other mentioned occurrences.</t>
  </si>
  <si>
    <t>DLR-061</t>
  </si>
  <si>
    <t>3-46</t>
  </si>
  <si>
    <t>3.4.17.1</t>
  </si>
  <si>
    <t>Misalignment due to line break</t>
  </si>
  <si>
    <t>Contents of "Nullable" column do not align with contents of "Body signature" column due to line break.</t>
  </si>
  <si>
    <t>DLR-062</t>
  </si>
  <si>
    <t>3-49</t>
  </si>
  <si>
    <t>3.5.3</t>
  </si>
  <si>
    <t>From: "... to the provider in a any..." To: "... to the provider in any..."</t>
  </si>
  <si>
    <t>DLR-063</t>
  </si>
  <si>
    <t>3-56</t>
  </si>
  <si>
    <t>3.5.13.2</t>
  </si>
  <si>
    <t>Latest MPSSystemConfig object</t>
  </si>
  <si>
    <t>Provide a way of getting the latest MPSSystemConfig object by submitting version number 0.</t>
  </si>
  <si>
    <t>QvW: Agreed, propose to amend 3.5.13.2.1 with "If the version number 0 is submitted, the latest version of the object shall be returned.").
QvW: Superseded by decision (in RID CNES-043) to remove MPSSystemConfig in its entirety in favour of out-of-band agreement.</t>
  </si>
  <si>
    <t>DLR-064</t>
  </si>
  <si>
    <t>3-48, 3-57</t>
  </si>
  <si>
    <t>Figure 3.10, Figure 3.11</t>
  </si>
  <si>
    <t>Figures not referenced</t>
  </si>
  <si>
    <t>Please make sure all figures are referenced from the text. Also make sure to explain, either in the caption or in the main text, that "Item" is supposed to be a placeholder for "Event", "Activity" or "Resource". I recommend to mark the word item in square brackets similar to 3.5.4.1.</t>
  </si>
  <si>
    <t>QvW: Agreed with proposal regarding "[item]".
Regarding unreferenced figures, conform discussion in CNES-039, propose to remove these sequence diagrams.
QvW: Implemented by removal of these figures entirely.</t>
  </si>
  <si>
    <t>DLR-065</t>
  </si>
  <si>
    <t>4-1</t>
  </si>
  <si>
    <t>4.1.1</t>
  </si>
  <si>
    <t>From: "MAL Attribute types" To: "MAL data types"</t>
  </si>
  <si>
    <t>Similar to DLR-038, "Attribute" has a special meaning in MAL and you are using more than just the Attribute types to define the MPS information model.</t>
  </si>
  <si>
    <t>DLR-066</t>
  </si>
  <si>
    <t>4-2</t>
  </si>
  <si>
    <t>4.1.3</t>
  </si>
  <si>
    <t>From: "... allow specification the time system" To: "... allow specification of the time system"</t>
  </si>
  <si>
    <t>Similar typo in 4.2.8</t>
  </si>
  <si>
    <t>QvW: Agreed, both occurrences to be rectified.</t>
  </si>
  <si>
    <t>DLR-067</t>
  </si>
  <si>
    <t>4-2,4-44</t>
  </si>
  <si>
    <t>4.1.3, 4.3.3.1</t>
  </si>
  <si>
    <t>Data type for time and coordinate system representation</t>
  </si>
  <si>
    <t>Use MAL::Identifier instead of MAL::String for time and coordinate system representation. Also, it is unclear why the use of enumerations is excluded.</t>
  </si>
  <si>
    <t>MAL::Identifier seems to be more appropriate as the names are identifiers for time/coordinate systems. Also, an enumeration would be possible in principle, because they are explicitly extensible by MAL (note of MAL 4.2.5.1.4). However, then you would have to provide a means to map existing and future time/coordinate systems to numeric values.</t>
  </si>
  <si>
    <t>QvW: Agree with proposal to use MAL::Identifier. Note that, per MAL section 4.5.6, encoding MAL::Identifiers as numerical values is already permitted. Hence, there is no gain in permitting enumerations. That would only add the requirement to define a "stub" set of time and coordinate systems to ensure that the enumeration is not empty, which we explicitly do not desire in this standard.
Roger: note that this must then also be changed in the data type tables as well as the text.</t>
  </si>
  <si>
    <t>DLR-068</t>
  </si>
  <si>
    <t>4-3</t>
  </si>
  <si>
    <t>4.1.4</t>
  </si>
  <si>
    <t>Implementation-dependant interpretation of empty lists</t>
  </si>
  <si>
    <t>Please always provide clauses that specify how to handle empty lists.</t>
  </si>
  <si>
    <t>I strongly urge you to not leave the interpretation of empty lists open to implementations. This will definitely cause problems in interoperability. Please always explicitly specify how to handle this case.</t>
  </si>
  <si>
    <t>QvW: The interpretation of an empty and/or nullable list shall be defined for each operation separately. Agreed that this has no place being defined as implementation-defined for the rest of the standard.
Propose to remove this section in its entirety.
WG: Considering section 1 should be informative, propose to move the DLR-041-related List definitions to this section. Otherwise, agreed with consolidating these specifications.</t>
  </si>
  <si>
    <t>DLR-069</t>
  </si>
  <si>
    <t>From: "This may be of used" To: "This may be of use"</t>
  </si>
  <si>
    <t>DLR-070</t>
  </si>
  <si>
    <t>4-5, 4-7</t>
  </si>
  <si>
    <t>4.2.2.1</t>
  </si>
  <si>
    <t>Unclear how to reference definitions/instances of an executable body</t>
  </si>
  <si>
    <t>Please specify in a concrete way how to reference definitions/instances of an executable body for the executionDefinition and executionInstance fields of ActivityDefinition and ActivityInstance.</t>
  </si>
  <si>
    <t>It is unclear how elements external to MPS shall be referenced, i.e. how these fields have to be populated. By the sound of it, anything that can be referenced is at least applicable to be represented as an MO Object. Therefore, an ObjectRef&lt;Element&gt; might be more appropriate and unambiguous here. In case the definition/instance of an executable body is not available as an MO Object, a wrapper object would have to be created, though. Alternatively, you could allow anything here and just use MAL::Element as field type. The latter would also allow to directly embed the definition/instance in the ActivityDefinition/ActivityInstance. Still, I think ObjectRef&lt;Element&gt; is better because the definition/instance of an executable body is usually managed by an external system and MPS should simply reference it.</t>
  </si>
  <si>
    <t>QvW: Agreed with proposal to use MAL::ObjectRef&lt;MAL::Element&gt; instead.
WG: Depends on whether or not the executionDefinition and executionInstance would always be of the same domain and version - if so, it would be fine to use an Identifier. Otherwise, an ObjectRef to an MO Object would be fine.
Do note that in the current approach, the execution objects would not strictly need to be an MO Object. However, then a wrapper type could still be used, or indicate an "MO-external" domain in the ObjectRef.
In case of an Identifier, we would have to define in which way the Identifier is interpreted - e.g., implementation-specific.
QvW: I've concluded that it's best to keep this an Identifier (since really in the end, that's how each planning system will implement it), and to make its interpretation implementation-specific. If a planning system wants to permit more detailed references, it may always implement some Identifier-string-expressions.</t>
  </si>
  <si>
    <t>BB + XSD</t>
  </si>
  <si>
    <t>DLR-071</t>
  </si>
  <si>
    <t>4-5</t>
  </si>
  <si>
    <t>Meaning of Expression&lt;...&gt;</t>
  </si>
  <si>
    <t>Specify what is meant by Expression&lt;MAL::Duration&gt;.</t>
  </si>
  <si>
    <t>It is unclear what is meant by the type "Expression&lt;MAL::Duration&gt;". This type is not part of the language established by MAL. It seems you have some kind of explanation in 4.3.4 and it also seems that Expression&lt;...&gt; is a Composite, with the extra type argument in angle brackets being an extension of MPS to the MAL language. If this is the case, please explcitly refer to that section and also explicitly state that you introduce a new concept here which is not part of the MAL language, but which can be mapped to a MAL-compatible representation, and also explain the meaning of the type parameter (I believe it is the data type of the result of the expression evaluation).</t>
  </si>
  <si>
    <t>ESA-064</t>
  </si>
  <si>
    <r>
      <rPr>
        <sz val="11"/>
        <color theme="1"/>
        <rFont val="Calibri"/>
      </rPr>
      <t xml:space="preserve">QvW: Propose to resolve this in two steps:
1. Include explanation of "Expression&lt;...&gt;" language in the expression definition in 4.3.4.
2. Move definition of MPS data types (section 4.3) forward, ahead of data item definitions (section 4.2).
WG: Note that there is also a type of "Convention" definitions in Section 2 - this would perhaps better fit there. </t>
    </r>
    <r>
      <rPr>
        <b/>
        <sz val="11"/>
        <color theme="1"/>
        <rFont val="Calibri"/>
      </rPr>
      <t xml:space="preserve">Conclusion: move it to this section, not 4.3.4.
</t>
    </r>
    <r>
      <rPr>
        <sz val="11"/>
        <color theme="1"/>
        <rFont val="Calibri"/>
      </rPr>
      <t>QvW: Note that it was later concluded based on BB publication standard requirements that the normative parts of section 2 will be moved into section 3 and later. The same will be done here, the definition of the "Expression" convention will be moved to section 4.
QvW: In the end, updated the Expression data type section, 4.6.4 to include this convention.</t>
    </r>
  </si>
  <si>
    <t>DLR-072</t>
  </si>
  <si>
    <t>4-50</t>
  </si>
  <si>
    <t>4.3.4</t>
  </si>
  <si>
    <t>Expressions lack rigorous definition</t>
  </si>
  <si>
    <t>Please clarify how expressions are specified in detail or that they are out of scope.</t>
  </si>
  <si>
    <t>It seems you allow different ways of specifying expressions, which at the end are all represented as Strings following some kind of expression language. According to 1.2e you regard the meaning of expressionLanguage and expression fields as out-of-scope for this standard, so I recommend you explicitly repeat that in this section. It still might be helpful to give a (non-normative) example how these fields could be used. I also recommend referring explicitly to Annex E for cases where a full-blown expression language is not needed. It seems you have everything in place, but just need to tie some ends together to guide the reader properly.</t>
  </si>
  <si>
    <t>Dependent on approach to resolving ESA-064.</t>
  </si>
  <si>
    <t>DLR-073</t>
  </si>
  <si>
    <t>Meaning of activityType field</t>
  </si>
  <si>
    <t>Please specify how to use the activityType field or remove it.</t>
  </si>
  <si>
    <t>It is completely unclear what the activityType field means and how it has to be used, thus it cannot be used in an interoperability setting.</t>
  </si>
  <si>
    <t>To be clarified with WG/Roger what the intention is here.
RST: In the data type table it already says “Enables a planning system to customise behavior for activities, such as their presentation in displays, based on the specified value.”   In several planning systems I worked with in the past, there was a operational requirement to discriminate on planning displays between certain types of activity and to use different display icons for these.  For example, different icons might be used for ground station operations, ranging operations, ground data processing operations, payload operations and spacecraft operations, or to discriminate between ground-based and on-board spacecraft operations.  The presence of this field enables this information to be interpreted for the activity instances contained within the plan, but as it is a free text field allows for mission specific customisation of the actual types.  It is implementation dependent how they are used – this may relate only to presentation on a display, but in some cases may also be used to sub-select activities for distribution to different plan execution environments (e.g. ground station, mission control, on-board schedule, ground data processing system).  This kind of approach was used for both Galileo and Meteosat planning systems to my knowledge.  It only appears in the ActivityDefinition, and is itself nullable, so missions are not required to specify an activity type if they do not need it.
QvW: Based on this, I propose to add "Free text field that can be used to categorize an activity into one of several arbitrary categories. [Enables a planning system to customise...]".
Same goes for eventType.</t>
  </si>
  <si>
    <t>DLR-074</t>
  </si>
  <si>
    <t>4-43</t>
  </si>
  <si>
    <t>4.3.2</t>
  </si>
  <si>
    <t>Duration description</t>
  </si>
  <si>
    <t>From: "Length of time in seconds" To: "Length of time in nanosecond resolution"</t>
  </si>
  <si>
    <t>see MAL 4.5.3</t>
  </si>
  <si>
    <t>QvW: Agreed. Verified that this is compatible with xs:duration capabilities - no change to XSD needed.</t>
  </si>
  <si>
    <t>DLR-075</t>
  </si>
  <si>
    <t>FineTime description</t>
  </si>
  <si>
    <t>From: "Absolute date-time to millisecond resolution." To: "Absolute date-time to nanosecond resolution."</t>
  </si>
  <si>
    <t>see MAL 4.5.17</t>
  </si>
  <si>
    <t>QvW: Agreed. Verified that this is compatible with xs:dateTime capabilities - no change to XSD needed.</t>
  </si>
  <si>
    <t>DLR-076</t>
  </si>
  <si>
    <t>4-44</t>
  </si>
  <si>
    <t>4.3.3.1</t>
  </si>
  <si>
    <t>Normative reference</t>
  </si>
  <si>
    <t>Move informative PRM reference [D6] to normative references in section 1.9.</t>
  </si>
  <si>
    <t>The values you refer to in PRM are normative to MPS, therefore the reference is not purely informational, but normative as well.</t>
  </si>
  <si>
    <t>DLR-077</t>
  </si>
  <si>
    <t>4-46</t>
  </si>
  <si>
    <t>4.3.3.2</t>
  </si>
  <si>
    <t>OrbitFilePosition orbitFile type</t>
  </si>
  <si>
    <t>Use MAL::File instead of MAL::String for the data type of the orbitFile field of OrbitFilePosition composite.</t>
  </si>
  <si>
    <t>MAL has a data type that allows referring to files.</t>
  </si>
  <si>
    <t>DLR-078</t>
  </si>
  <si>
    <t>Missing default value for OrbitalPosition units field</t>
  </si>
  <si>
    <t>Default value is missing for the OrbitalPosition units field in case this field is set to NULL.</t>
  </si>
  <si>
    <t>ESA-048</t>
  </si>
  <si>
    <t>QvW: Agreed. Propose units of "deg" as default, in line with the same choice in SphericalDirection.</t>
  </si>
  <si>
    <t>DLR-079</t>
  </si>
  <si>
    <t>4-17, 4-19 + others</t>
  </si>
  <si>
    <t>4.2.4.3 +others</t>
  </si>
  <si>
    <t>Superfluous default values</t>
  </si>
  <si>
    <t>Remove default values for interpolation, startIncluded and endIncluded fields of ProfileSegment and RelativeProfileSegment composites.</t>
  </si>
  <si>
    <t>There is no point in having default values if the respective fields are not nullable anyway. This comment applies likewise to other occurences of default values for non-nullable fields.</t>
  </si>
  <si>
    <t>ESA-026 to ESA-031</t>
  </si>
  <si>
    <t>WG (per related RIDs): Decision to make all mentioned fields nullable.</t>
  </si>
  <si>
    <t>DLR-080</t>
  </si>
  <si>
    <t>4-18</t>
  </si>
  <si>
    <t>4.2.4.3</t>
  </si>
  <si>
    <t>Missing curve specification</t>
  </si>
  <si>
    <t>Specify the order of the polynomial.</t>
  </si>
  <si>
    <t>For n profile entries you might want to use a polynomial of order n-1. But your wording ("fitting") might also suggest to use polynomials of lower order and perform e.g. a least-squares fit. Please remove the ambiguity.</t>
  </si>
  <si>
    <t>QvW: by virtue of being a type of interpolation, this is already unambiguous (albeit misleading). Propose to update the misleading use of "fitting" to "interpolating".</t>
  </si>
  <si>
    <t>DLR-081</t>
  </si>
  <si>
    <t>4-22</t>
  </si>
  <si>
    <t>4.2.5.1</t>
  </si>
  <si>
    <t>Unclear instanceID in userReference field</t>
  </si>
  <si>
    <t>Specify what you mean by "instancetID" (sic) in the description of the userReference field.</t>
  </si>
  <si>
    <t>If you mean the identity of the RequestInstance, use the same wording instead of "instanceID". The same comment applies to other occurences in the document.</t>
  </si>
  <si>
    <t>QvW: Presumably this is indeed the instance's identity. To be checked with Roger. If this is the case, propose to update wording to "This is distinct from the identity of the RequestInstance that is assigned by the planning function."
RST: Correct – it should just say “identity”.  It’s a hangover from before we changed the field to be “identity”.</t>
  </si>
  <si>
    <t>DLR-082</t>
  </si>
  <si>
    <t>Use PlanningRequestDetails in RequestInstance</t>
  </si>
  <si>
    <t>Instead of repeating all fields of the PlanningRequestDetails composite for the RequestInstance object, use one single field of type PlanningRequestDetails.</t>
  </si>
  <si>
    <t>There does not seem to be a good reason for repeating the fields - you even acknowledge in the text on p. 4-26 that the structures are identical plus some added fields for the RequestInstance. If there indeed is a good reason for the repetition, it should be stated in a note.</t>
  </si>
  <si>
    <t>QvW: Agreed, would additionally simplify the standard.
WG: We discussed this before, and then chose to split them up because it made the UML model less comprehensible. From the point of view of actual data structures it's a normalization, still, of course.
Similarly, this might also be the case for ActivityDetails (action: to be checked by QvW). Agreement to update those data structures as well, if that is the case.
This parallel does not hold for ActivityDetails and ActivityInstance, as an ActivityInstance is more "processed" than an ActivityDetails.
Hence, only implemented this normalization for PlanningRequestDetails.</t>
  </si>
  <si>
    <t>DLR-083</t>
  </si>
  <si>
    <t>4-28</t>
  </si>
  <si>
    <t>4.2.5.3</t>
  </si>
  <si>
    <t>Name of "validityTime"/"validityEvent" fields in RequestSummarStatus</t>
  </si>
  <si>
    <t>Use plural here: "validityTimes", "validityEvents".</t>
  </si>
  <si>
    <t>Consistency with field names used in other structures.</t>
  </si>
  <si>
    <t>DLR-084</t>
  </si>
  <si>
    <t>4-33, 4-34</t>
  </si>
  <si>
    <t>4.2.6.1.4, 4.2.6.1.5</t>
  </si>
  <si>
    <t>Remove PlanRevisions and PlanResources composite</t>
  </si>
  <si>
    <t>Remove PlanRevisions and PlanResources composites and use data types List&lt;PlanRevision&gt; and List&lt;ResourceProfile&gt; directly where the composites are in use currently.</t>
  </si>
  <si>
    <t>These types seem to be unnecessary indirections. Further, for PlanRevisions there is another structure with very similar name (PlanRevision), which can easily be mixed up.</t>
  </si>
  <si>
    <t>ESA-035</t>
  </si>
  <si>
    <t>See ESA-035, agreed.</t>
  </si>
  <si>
    <t>DLR-085</t>
  </si>
  <si>
    <t>4-35</t>
  </si>
  <si>
    <t>4.2.6.3</t>
  </si>
  <si>
    <t>Capitalization of operation names</t>
  </si>
  <si>
    <t>Do not capitalize operation names like monitorPlanExecution or getPlanstatus.</t>
  </si>
  <si>
    <t>Consistency with rest of document.</t>
  </si>
  <si>
    <t>DLR-086</t>
  </si>
  <si>
    <t>4-41</t>
  </si>
  <si>
    <t>4.2.8</t>
  </si>
  <si>
    <t>Use grey background for identity</t>
  </si>
  <si>
    <t>Use grey background for identity field of MPSSystemConfigDetails.</t>
  </si>
  <si>
    <t>The identity field is inherited from MAL::Object and should have grey background.</t>
  </si>
  <si>
    <t>DLR-087</t>
  </si>
  <si>
    <t>Rename MPSSystemConfigDetails</t>
  </si>
  <si>
    <t>Rename MPSSystemConfigDetails to MPSSystemConfig.</t>
  </si>
  <si>
    <t>The shorter name is consistent with Table 4-1. Further, this structure does not only hold the details of the config object, it really is the complete object, therefore "Details" should be removed.</t>
  </si>
  <si>
    <t>QvW: Agreed, but I recall this being discussed in the WG before. Was there a specific reasoning to keep "Details" in? To be checked.
RST: Agreed with removal.</t>
  </si>
  <si>
    <t>DLR-088</t>
  </si>
  <si>
    <t>4-53</t>
  </si>
  <si>
    <t>4.3.6.1</t>
  </si>
  <si>
    <t>argUnits field name</t>
  </si>
  <si>
    <t>Use singular form for argUnits field name of ArgDef composite, i.e. "argUnit".</t>
  </si>
  <si>
    <t>The current plural form sounds like you can specify multiple units for a single argument. This only makes (limited) sense if the argument is an array. Even then, there is a lack of any specification on how to actually supply mutliple units. I guess the singular form is what is really meant here.</t>
  </si>
  <si>
    <t>DLR-089</t>
  </si>
  <si>
    <t>4-54</t>
  </si>
  <si>
    <t>Unnecessary "count" field</t>
  </si>
  <si>
    <t>Remove "count" field from Argument and ArgSpec composites.</t>
  </si>
  <si>
    <t>The count can be deduced from the following List field. If you don't remove the count field, you have to specify the behaviour in case of a mismatch.</t>
  </si>
  <si>
    <t>QvW: Agreed. Was there a reason to put this in separately? To be checked.
RST: I suspect it was simply because we initially modelled it like that in EA without reference to the MO List structure and no-one has challenged it before.  I agree it is redundant and can be removed.</t>
  </si>
  <si>
    <t>DLR-090</t>
  </si>
  <si>
    <t>Type of "argValues" field list elements</t>
  </si>
  <si>
    <t>Change type of "argValues" field in Argument composite to List&lt;MAL::Element&gt; and remove special handling for Position and Direction values.</t>
  </si>
  <si>
    <t>Unfortunately, MAL does not provide the concept of sum (or union) types, which is what is needed here. I am not happy with Position and Direction serialized as String. First, the serialization logic is not properly referenced (you need to provide a reference to Annex E). Second, Annex E is not normative, which thus prohibits interoperable use of Direction and Position values. Third, alternatives exist, which don't rely on expressions or serialization: One could simulate a union type by simply having three nullable fields and specifying that exactly one of them has to be non-null: argAttributeValues of type List&lt;MAL::Attribute&gt;, argPositionValues of type List&lt;MPS::Position&gt; and argDirectionValues of type List&lt;MPS::Direction&gt;. That might not be very elegant, but comes with a lot less overhead and problems than a serialized representation. Another alternative is to use List&lt;MAL::Element&gt; instead of List&lt;MAL::Attribute&gt;. I'd argue that the latter is the most sensible option. You don't have the same level of type safety (which you don't have anyway because List&lt;MAL::Attribute&gt; already is not inherently type safe), but you can rely completely on established concepts and be interoperable at the same time.</t>
  </si>
  <si>
    <t>QvW: Propose usage of List&lt;MAL::Element&gt;, which would be in line with the proposed resolution of ESA-064 for Expressions, too.
WG: This would indeed make life easier, if possible. Note is that we would then have to explicitly constrain that not all subtypes of MAL::Element are allowed.
A more elegant solution would be a union type, indeed, which we don't have. Hence an in-text restriction of MAL::Element would perhaps be easier.
Conclusion: Agreed with proposed change to List&lt;MAL::Element&gt;.</t>
  </si>
  <si>
    <t>DLR-091</t>
  </si>
  <si>
    <t>4-55</t>
  </si>
  <si>
    <t>4.3.6.2</t>
  </si>
  <si>
    <t>Meaning of "precision" is unclear</t>
  </si>
  <si>
    <t>Specify what is meant by "precision" in NumericRange and how this field has to be used.</t>
  </si>
  <si>
    <t>First, it is unclear, what the precision number represents (number of significant decimal places?). Second, it is unclear how this precision number is used for validating numeric data types.</t>
  </si>
  <si>
    <t>QvW: In my view, the precision should indeed not be part of this data type, considering it cannot actually be validated against. To be verified with Roger if there was any specific reason for including this, otherwise propose to remove this field.
RST: I also do not see the need for it.</t>
  </si>
  <si>
    <t>DLR-092</t>
  </si>
  <si>
    <t>maxLength data type</t>
  </si>
  <si>
    <t>Change data type of "maxLength" field of StringPattern composite to MAL::UInteger.</t>
  </si>
  <si>
    <t>It is unclear how to handle negative maxLength values. Further, many encodings support String lengths that can be represented by the UInteger range.</t>
  </si>
  <si>
    <t>DLR-093</t>
  </si>
  <si>
    <t>Nullability of ValidationDetails fields</t>
  </si>
  <si>
    <t>Check the nullability of each field for every ValidationDetails subtype and only set to "No" if there are good reasons.</t>
  </si>
  <si>
    <t>For many validation types it makes sense to not alway provide all fields, e.g. you might want to give a lower numeric bound, but not an upper. Or you might want to specify a maximum String length without requiring to match a specific regex pattern.</t>
  </si>
  <si>
    <t>DLR-094</t>
  </si>
  <si>
    <t>Regular expressions</t>
  </si>
  <si>
    <t xml:space="preserve">Reference a specification for regular expression syntax or explicitly state that the concrete syntax is implementation-dependant. </t>
  </si>
  <si>
    <t>Regular expressions come in many flavours. The user of this standard should be made aware which flavour needs to be supported or if this is a deployment decision. I suggest to leave it up to the implentation as the reference of any particular standard could mean major overhead for some implementations.</t>
  </si>
  <si>
    <t>ESA-072</t>
  </si>
  <si>
    <t>QvW: Agreed, including proposal to make regex choice implementation-defined.
WG approval desired.
WG: Quite likely that this indeed depends on the implementation of the planning system, which probably already differs in existing implementations. Hence, conclusion to make this implementation-defined, and acknowledge this explicitly in the field comment.</t>
  </si>
  <si>
    <t>DLR-095</t>
  </si>
  <si>
    <t>4-60</t>
  </si>
  <si>
    <t>4.3.7.2.6</t>
  </si>
  <si>
    <t>Applicability of expression operators</t>
  </si>
  <si>
    <t>Specify how different argument values of different types may be compared, and for which types which cmoparisons are not allowed.</t>
  </si>
  <si>
    <t>Not all operators make sense for all Argument types, or they might be up to interpretation (e.g. if you compare if one String is greater than another - does this do a length or lexical comparison or is it forbidden?). Further, "contains" and "icontains" might also be useful for Identifier, URI or Blob, not only for String.</t>
  </si>
  <si>
    <t>DLR-096</t>
  </si>
  <si>
    <t>QvW: Agreed, specification of expression operators must be present and unambiguous. Propose the following:
- All comparison operators for Octet, UOctet, Short, UShort, Integer, UInteger, Long, ULong exist and follow integer arithmetic.
- All comparison operators for Float and Double exist and shall respect IEEE 754 ordering. In case of an unordered relation (i.e. when at least one operand is NaN), it is implementation-defined which result shall be returned.
- All expression operators shall exist for String, Identifier, and URI. Ordering comparisons shall follow a lexical ordering conform the Unicode standard.
- All comparison operators exist for Blob. Ordering comparisons shall follow an integer ordering of the underlying binary representation.
- Position and Direction shall support the equality and differ expression operators, defined by means of field-wise equality.
- Time and Duration: TBD - are just numeric types in the end.
Optionally, depending on whether we choose to replace MAL::Attribute with MAL::Element in ArgumentConstraint:
- Other data types may be supported by means of an implementation-defined expression operator relation.</t>
  </si>
  <si>
    <t>Comparison of Position and Direction arguments</t>
  </si>
  <si>
    <t>Specify if (and how) Position and Direction arguments may be compared.</t>
  </si>
  <si>
    <t>Currently, it is not possible to specify a comparison value if the argument is of Position or Direction type (except by using the before mentioned String serialization - but this is not mentioned here, and even if it was, the comparison would be unclear).</t>
  </si>
  <si>
    <t>DLR-095, DLR-090</t>
  </si>
  <si>
    <t>QvW: Agreed. Propose to follow proposed resolution for DLR-090 in replacing MAL::Attribute with MAL::Element to permit direct inclusion of Position and Direction "literals".
WG: Note that then we would also have to explicitly constrain that the field shall be only a MAL::Attribute or a Position or Direction.</t>
  </si>
  <si>
    <t>4-61</t>
  </si>
  <si>
    <t>Type parameter for MAL::ObjectRef</t>
  </si>
  <si>
    <t>For "resourceRef" field of ResourceConstraint type, you should specify a type parameter for ObjectRef like this: MAL::ObjectRef&lt;Resource&gt;</t>
  </si>
  <si>
    <t>Where possible, you should constrain which objects may be referenced. Here it seems, you may only reference Resource objects. Please also check other occurrences of plain ObjectRefs.</t>
  </si>
  <si>
    <t>QvW: Agreed. Same goes for the following fields:
- itemRef of ItemRevision
- startEvent and endEvent of EventWindow
- resourceRef of ResourceConstraint, Effect
- eventRef of EventRepetition
Note that some fields can refer to multiple different kinds of object types, and hence the regular notation is not sufficient.</t>
  </si>
  <si>
    <t>DLR-098</t>
  </si>
  <si>
    <t>4-62</t>
  </si>
  <si>
    <t>Italic type name</t>
  </si>
  <si>
    <t>For ComplexResourceConstraint: Write the "ResourceContraint" in italics.</t>
  </si>
  <si>
    <t>ResourceConstraint is an abstract type and should be written italicized.</t>
  </si>
  <si>
    <t>DLR-099</t>
  </si>
  <si>
    <t>6-2</t>
  </si>
  <si>
    <t>6.4.1</t>
  </si>
  <si>
    <t>XML does not validate against schema</t>
  </si>
  <si>
    <t>The XML for the MPS specification does not validate against the service schema for MO service specifications due to parentheses in the type name whenever the type is "ObjectRef&lt;something&gt;". Also note, that parentheses are wrong here, and angle brackets should be used - which will also not validate.</t>
  </si>
  <si>
    <t>Unfortunately, it is not possible to specify an XML that successfully validates against the service schema and which makes use of typed object references (the "name" attribute of mal:type elements is defined as xsd:NCName, which does not allow parentheses (of any type), nor many other special characters). The cleanest solution to this problem would be a change to the service schema in order to introduce a new objectRef attribute of xsd:boolean type to the TypeReference complex type.</t>
  </si>
  <si>
    <t>DLR-113</t>
  </si>
  <si>
    <t>DLR-100</t>
  </si>
  <si>
    <t>4-69</t>
  </si>
  <si>
    <t>4.3.7.3</t>
  </si>
  <si>
    <t>Meaning of "operator" field in ComplexEffect</t>
  </si>
  <si>
    <t>Specify the behaviour of the "operator" field in the ComplexEffect composite or remove it.</t>
  </si>
  <si>
    <t>The "value" field only talks about setting the value of a planning resource according to a resource profile. If this is the only operation possible, then the "operator" field serves no purpose. If also increment and decrement operations are possible, explicitly say so (similar to SimpleEffect).</t>
  </si>
  <si>
    <t>QvW: Agreed. Intention is for increment and decrement operations to also be possible, as with SimpleEffect. Propose to add "[is to be set] if the operator is SET; or to be
incremented/decremented by if it is INCREMENT or
DECREMENT."</t>
  </si>
  <si>
    <t>DLR-101</t>
  </si>
  <si>
    <t>Typo in ComplexEffect table</t>
  </si>
  <si>
    <t>From: "Value" To: "value"</t>
  </si>
  <si>
    <t>DLR-102</t>
  </si>
  <si>
    <t>5-1</t>
  </si>
  <si>
    <t>5</t>
  </si>
  <si>
    <t>Wrong error number</t>
  </si>
  <si>
    <t>Shift all error numbers by one.</t>
  </si>
  <si>
    <t>Error number 0 is not allowed by MAL (5.2.5). For consistency reasons you might also want to shift the SecondaryErrorCodeEnum numeric values.</t>
  </si>
  <si>
    <t>ESA-016</t>
  </si>
  <si>
    <t>QvW: Correct. Agree with shifting the SecondaryErrorCodeEnum values, too, for consistency.
WG vision desired regarding shifting numeric values.
WG has decided not to shift SecondaryErrorCodeEnum values.</t>
  </si>
  <si>
    <t>DLR-103</t>
  </si>
  <si>
    <t>1-14</t>
  </si>
  <si>
    <t>1.8.2, section Errors</t>
  </si>
  <si>
    <t>Wrong section reference</t>
  </si>
  <si>
    <t>From: "MPS errors are defined in section 4" To: "MPS errors are defined in section 5"</t>
  </si>
  <si>
    <t>DLR-104</t>
  </si>
  <si>
    <t>List index in extraInfo</t>
  </si>
  <si>
    <t>Clarify whether the dot separated nested index String in the extraInfo also includes the list index if a list element contains an invalid value.</t>
  </si>
  <si>
    <t>Additionally: Although it can be deduced from the description, explicitly state that the index starts with 1, not 0.</t>
  </si>
  <si>
    <t>QvW: Agreed. Propose following updated description:
'A String giving a dot-separated nested index for the unsupported field(s). This allows for fields that are themselves a structure or list element to be denoted. For example, the form "3.2.4" could mean the 4th element of the 2nd field of the composite structure that is the 3rd field of the message.'
Similar update proposed for the UNSUPPORTED extraInfo field.</t>
  </si>
  <si>
    <t>DLR-105</t>
  </si>
  <si>
    <t>5-2</t>
  </si>
  <si>
    <t>Secondary Error Code data type</t>
  </si>
  <si>
    <t>Use UShort instead of UInteger for the data type of the secondary error codes. Also adapt accordingly in the ExtraInfo description of the INVALID error.</t>
  </si>
  <si>
    <t>Enumeration numeric values are in the UShort range (MAL 4.2.5.1.4). Because you use an enumeration for representing the secondary error codes, you should use UShort for the numeric values. Further, this would be consistent with other error numbers, which are also in the UShort range (MAL 5.2.6).</t>
  </si>
  <si>
    <t>DLR-106</t>
  </si>
  <si>
    <t>7-3</t>
  </si>
  <si>
    <t>7.3.2</t>
  </si>
  <si>
    <t>Notes out of place</t>
  </si>
  <si>
    <t>Notes are attached to the wrong paragraphs - please shift them by one paragraph.</t>
  </si>
  <si>
    <t>QvW: Agreed, per CCSDS publications manual 4.3.2.1.3.</t>
  </si>
  <si>
    <t>DLR-107</t>
  </si>
  <si>
    <t>7-8</t>
  </si>
  <si>
    <t>7.6</t>
  </si>
  <si>
    <t>From: "MPSPlanningRespnseFile" To: "MPSPlanningResponseFile"</t>
  </si>
  <si>
    <t>DLR-108</t>
  </si>
  <si>
    <t>7-10</t>
  </si>
  <si>
    <t>7.7</t>
  </si>
  <si>
    <t>Wrong field name</t>
  </si>
  <si>
    <t>From: "execInst" To: "executionInstance"</t>
  </si>
  <si>
    <t>DLR-109</t>
  </si>
  <si>
    <t>7-11</t>
  </si>
  <si>
    <t>7.8</t>
  </si>
  <si>
    <t>Versioning of MPS File Format Schema</t>
  </si>
  <si>
    <t>Add version number to the namespace.</t>
  </si>
  <si>
    <t>Currently, it is not possible to determine which version of the schema is used when being presented a planning request, planning response or plan file. One possibility is to use different namespaces for different schema versions, another one, which is a bit more fragile, to include the version information in the FileHeader. Further, the reason for not including versions to the schema file names is not obvious to me: Of course you have to adapt the file references within the schemas, but as the schemas are under your control, I cannot see a problem.</t>
  </si>
  <si>
    <t>DLR-110</t>
  </si>
  <si>
    <t>File name of MPSPositionandDirectionTypes.xsd</t>
  </si>
  <si>
    <t>The file name contained in the ZIP file read "MPSPositionandDirection.xsd" (without "Types"). Please correct.</t>
  </si>
  <si>
    <t>DLR-111</t>
  </si>
  <si>
    <t>7-1</t>
  </si>
  <si>
    <t>7.3.1</t>
  </si>
  <si>
    <t>Compatibility of MAL and MPS XML encoding</t>
  </si>
  <si>
    <t>From: "...follows the approach ... in reference [D10]" To: "... follows the approach ... in reference [D10], but is not directly compatible."</t>
  </si>
  <si>
    <t>The XML encoding defined here is slightly different than the XML encoding defined in the HTTP/XML Binding BB, which the reader should be aware of.</t>
  </si>
  <si>
    <t>QvW: To my knowledge there is no difference? To check with Peter. (There is, they're distinct)
QvW and PvdP: Proposed phrasing: "[...], but adapted for file-based usage."
To be clarified with SM&amp;C group what the plan is regarding the update of the HTTP/XML binding BB (action Quinten: check with César).
Conclusion: update phrasing to "[...], but is not compatible as it is adapted for file-based usage based on Section XXX of HTTP/XML binding BB."</t>
  </si>
  <si>
    <t>DLR-112</t>
  </si>
  <si>
    <t>7.3.2.4</t>
  </si>
  <si>
    <t>Remove StaticObjectRef</t>
  </si>
  <si>
    <t>Remove MAL::StaticObjectRef from the note belonging to this section (but currently located in 7.3.2.3).</t>
  </si>
  <si>
    <t>The StaticObjectRef type does not exist (it was one of a number of approaches to object references during MAL revision).</t>
  </si>
  <si>
    <t>From: "XSD MALObjectRef" To: "XSD mal:ObjectRef"</t>
  </si>
  <si>
    <t>QvW: Agreed. However, (partially depending on DLR-099) currently this is not entirely correct: specializations of MAL::ObjectRef&lt;Type&gt; are implemented as as separate XSD mps:ObjectRef(Type) types. Depending on resolution of DLR-099, will also have to revise requirement 7.3.2.4.</t>
  </si>
  <si>
    <t>DLR-114</t>
  </si>
  <si>
    <t>7.3.2.1, 7.3.2.2, 7.3.2.3</t>
  </si>
  <si>
    <t>Use of XSD features for imposing constraints</t>
  </si>
  <si>
    <t>Instead of providing format restrictions for Time, FineTime and Identifer types as text descriptions, you can use XSD features like restrictions (together with regexes) for specifying that formally within the XSDs.</t>
  </si>
  <si>
    <t>QvW: We can already use these capabilities in the generated XSD, agreed that we should also include it in the published documents. Will check with Roger if there was a specific reason to remove it from the generated XSDs. If no specific reason, agree to include.
RST: No specific reason, agreed to include.
QvW: Is already included in XSDs when generated from latest EA version. Only needs to be verified that the resulting patterns are correct, should otherwise require no action to implement.</t>
  </si>
  <si>
    <t>DLR-115</t>
  </si>
  <si>
    <t>B-2</t>
  </si>
  <si>
    <t>B1.3</t>
  </si>
  <si>
    <t>From: "... can than restrict..." To: "... can then restrict..."</t>
  </si>
  <si>
    <t>DLR-116</t>
  </si>
  <si>
    <t>B-3</t>
  </si>
  <si>
    <t>B1.4</t>
  </si>
  <si>
    <t>Typo (extra comma)</t>
  </si>
  <si>
    <t>From: "... service messages,." To: "... service messages."</t>
  </si>
  <si>
    <t>DLR-117</t>
  </si>
  <si>
    <t>B1.6</t>
  </si>
  <si>
    <t>From: "planned activates" To: "planned activities"</t>
  </si>
  <si>
    <t>twice in the text</t>
  </si>
  <si>
    <t>DLR-118</t>
  </si>
  <si>
    <t>7-3, E-1</t>
  </si>
  <si>
    <t>7.3.2.3, Table E-1</t>
  </si>
  <si>
    <t>MAL Identifier restrictions</t>
  </si>
  <si>
    <t>Characters of MAL Identifiers are not restricted by MAL.</t>
  </si>
  <si>
    <t>MAL especially does not restrict the usage of the following characters: :.()* Further, it is vital that Identifiers may use the asterisk (*) because this is used as wildcard value for parts of domains. Only some usages of Identifiers come with restrictions, such as when used as parts of domains (must not contain the dot or be empty). These restrictions are not inherent to Identifiers but only to their usage in specific circumstances. If you need to provide your own restrictions on some uses of Identifiers (e.g. in expression literals), you should specify it where appropriate and make clear that only this specific usage is affected. But also be aware that especially the dot character may be used routinely as part of an identifier. Currently, it partly sounds as if Identifiers in general are restricted. I think your restrictions apply to expression literal values, but I'm not so sure you should impose the same restrictions on the XML file format values. In any case, instead of restricting values you may also employ escaping of characters when used in certain contexts.</t>
  </si>
  <si>
    <t>ESA-062</t>
  </si>
  <si>
    <t>QvW: Inclined to agree - to my understanding indeed only needed to support MAL::Identifiers in expression literals.
WG input desired.
Note: for domains, not MAL::Identifier in general, restrictions are imposed on e.g. dot usage. But no restrictions in general.
Conclusion: Remove general restriction. Check if any specific restrictions for specific uses are needed, if so add those.
QvW: No such restrictions were needed. Removed comment imposing restriction. Restriction to be removed from file formats XSD (enterprise architect model).</t>
  </si>
  <si>
    <t>DLR-119</t>
  </si>
  <si>
    <t>E-4</t>
  </si>
  <si>
    <t>E3</t>
  </si>
  <si>
    <t>Clarify ObjectRef syntax</t>
  </si>
  <si>
    <t>Please provide a sentence to explain the usage of |, \ and [</t>
  </si>
  <si>
    <t>I find the syntax for ObjectRefs a bit confusing, especially the usage of backslashes and square brackets. At least provide a short explanation on how to read it. Also, it would be helpful to add a sentence that "argument" or "name" are only applicable to certain objects (maybe even list the objects and which fields "argument" and "name" apply to?).</t>
  </si>
  <si>
    <t>QvW: Inclined to agree. Paragraph would no longer be needed depending on resolution of ESA-064.
WG: Agreed, pending on resolution of ESA-064.
QvW: Based on resolution of ESA-064, this syntax is removed in its entirety.</t>
  </si>
  <si>
    <t>ESA-001</t>
  </si>
  <si>
    <t>ESA, ESTEC</t>
  </si>
  <si>
    <t>Peter van der Plas</t>
  </si>
  <si>
    <t>Peter.van.der.Plas@esa.int</t>
  </si>
  <si>
    <t>Remove reference to the Green Book</t>
  </si>
  <si>
    <t>Suggestion to remove the reference to the Green Book.</t>
  </si>
  <si>
    <t>The Green Book will be updated, as such the current reference to it will be outdated. The Green Book should provide an overview of the books. As such, there is no need to mention it again here.</t>
  </si>
  <si>
    <t>Agreed to keep it as a reference document. Explanation on the versions could be given in the updated Green Book, where the overview of the documents can be provided.</t>
  </si>
  <si>
    <t>ESA-002</t>
  </si>
  <si>
    <t>2-3</t>
  </si>
  <si>
    <t>Extra empty line</t>
  </si>
  <si>
    <t>There is an additional empty line between the two paragraphs</t>
  </si>
  <si>
    <t>Additional empty line to be removed.</t>
  </si>
  <si>
    <t>ESA-003</t>
  </si>
  <si>
    <t>Move Information Model Overview</t>
  </si>
  <si>
    <t>Similar to moving section 3 to section 4, also the Information Model overview shall be moved until after the Services overview</t>
  </si>
  <si>
    <t>Swap order of services and information model, in line with the new sections 3 and 4.</t>
  </si>
  <si>
    <t>The WG agreed to keep it as-is; the overview of the data types is helpful in understanding the service definitions.</t>
  </si>
  <si>
    <t>ESA-004</t>
  </si>
  <si>
    <t>2-13</t>
  </si>
  <si>
    <t>Remove services definition tables from section 2.5</t>
  </si>
  <si>
    <t>The services tables are duplicated in section 3, with their formal definitions. Currently, the capability sets are not in section 3, but shall be added there instead.</t>
  </si>
  <si>
    <t>In addition: the XML Service Specification generation shall be verified; the capability sets should now appear in the documentation.</t>
  </si>
  <si>
    <t>DLR-012, DLR-016</t>
  </si>
  <si>
    <t>Move the capability sets and services tables to the services in section 3.
Section 2.6: the general overview and concepts of the tailoring shall be kept here, however the tables should be moved into the new Magenta book.
Note that the PICS table defines the optional service operations and data types, in line with section 3 and 4. Section 2.6 and the PICS table shall be aligned.</t>
  </si>
  <si>
    <t>ESA-005</t>
  </si>
  <si>
    <t>Mixing normative and informative information in services (in service summary)</t>
  </si>
  <si>
    <t>This is a general comment on section 3, with the example in section 3.2.1: The Summary (normative) contains both the overview and the formal definition of the Service. The information shall be divided in multiple sub-sections. Also the UML diagrams shall be better put in context (possibly in sub-sections).</t>
  </si>
  <si>
    <t>In this case, the UML diagrams seem to be mixed with the service table. Any UML diagrams should be part of the "Overview" informative text and clearly separated and referenced.</t>
  </si>
  <si>
    <t>The capability sets and descriptions are to be added from section 2.5. Summary shall be maintained, but with a short intro and then the table. If needed, a Discussion could be added after the table.
The diagrams shall be organised in a sub-section, to make make clear this is a Discussion. The same applies to the MPS Data Items, because these are also Informative. Content should be checked for normative content, then these should be formulated as additional requirements.
QvW: Capability sets should be split from the service summary in section 3 still, otherwise implemented. No relevant diagrams remain in section 3, to my knowledge.</t>
  </si>
  <si>
    <t>ESA-006</t>
  </si>
  <si>
    <t>3.2.5</t>
  </si>
  <si>
    <t>Mixing normative and informative information in services (in each operation)</t>
  </si>
  <si>
    <t>This is a general comment on section 3, with the example in section 3.2.5: The Overview (informative) contains both the overview and the formal definition of the Operation. The information shall be divided in multiple sub-sections.</t>
  </si>
  <si>
    <t>Note: The headings named Overview, Background, Rationale and Discussion imply informative text as per CCSDS Publication Manual.</t>
  </si>
  <si>
    <t>Each operation shall start with a Summary instead of overview. The summary shall contain a short introduction followed by the table of operations.
If current overview contains replications of data type explanations, it should be removed. Any normative information should go into the Structures subsection. This should be renamed to "Requirements". See section 3.1, which may be adapted accordingly.
Note that links to data type could be hyperlinks if possible - to be investigasted (also for PDF generation by Secretariat).</t>
  </si>
  <si>
    <t>ESA-007</t>
  </si>
  <si>
    <t>3.5.2</t>
  </si>
  <si>
    <t>Inconsistent heading: Discussion - MPS Data Items</t>
  </si>
  <si>
    <t>The prefix "Discussion" is not consistent with the former service definitions. Is this supposed to be normative or informative? The document structure shall be improved and made consistent.</t>
  </si>
  <si>
    <t>It is probably against the guidelines to augment a heading with title "Discussion" with additional information; this should be a sub-section. In case the information is normative, it can not be in a sub-section under a "Discussion".</t>
  </si>
  <si>
    <t>QvW: Actually, it is not against the publishing guidelines, they even do it themselves: see publishing guidelines section "5.2.3 DISCUSSION - GRAMMAR AND OTHER ELEMENTS OF STYLE".
Of course, it is not actually DISCUSSION but rather normative text, so the DISCUSSION prefix should still be removed.</t>
  </si>
  <si>
    <t>ESA-008</t>
  </si>
  <si>
    <t>The concept of extraInfo shall be explained</t>
  </si>
  <si>
    <t>Where is the extraInfo data defined? This shall be explained here.
In addition, should there be a forward reference to the error table in case in section 3 errors are listed?</t>
  </si>
  <si>
    <t>To be clarified in the document.</t>
  </si>
  <si>
    <t>QvW: Propose to add paragraph:
"Each error carries an additional 'ExtraInfo' field that can be used to convey additional information about the returned error. The type of this field may differ between different error codes; the type corresponding with each error code is given in its specification."</t>
  </si>
  <si>
    <t>ESA-009</t>
  </si>
  <si>
    <t>7-4</t>
  </si>
  <si>
    <t>XML Schema Structure normative?</t>
  </si>
  <si>
    <t>Is the information in section 7.4 normative or informative? This may be part of a "Discussion" section.</t>
  </si>
  <si>
    <t>Some of the information in this section does not seems to be normative. The section could be restructured.</t>
  </si>
  <si>
    <t>QvW: Added "Discussion" to the section heading.</t>
  </si>
  <si>
    <t>ESA-010</t>
  </si>
  <si>
    <t>4-4</t>
  </si>
  <si>
    <t>4.2.1.2</t>
  </si>
  <si>
    <t>General issue with the definition of data types</t>
  </si>
  <si>
    <t>1) The use of the style "Heading No Number" is against the CCSDS Publication Manual
2) There is informative information mixed with normative information</t>
  </si>
  <si>
    <t>The informative information shall be in an "Overview" section, the normative information is in the table (for example: add section "Definition").</t>
  </si>
  <si>
    <t>ESA-011</t>
  </si>
  <si>
    <t>4.3.2.1</t>
  </si>
  <si>
    <t>Introduction of the NAV data types</t>
  </si>
  <si>
    <t>The NAV data types, mainly reference frames and units shall be introduced here, and in the attribute description there shall simply be a reference to this introduction.
The NAV SANA Registry can be explicitly mentioned (see also Time Systems).</t>
  </si>
  <si>
    <t>Should this introduction be normative or informative?
For units, it shall be checked where units are used in the IM, and introduce it at the right level.</t>
  </si>
  <si>
    <t>QvW: I would consider the introduction to be normative, as the usage of reference frames and units is prescribed.</t>
  </si>
  <si>
    <t>ESA-012</t>
  </si>
  <si>
    <t>3-1, 4-1</t>
  </si>
  <si>
    <t>3, 4</t>
  </si>
  <si>
    <t>General discussion on extendability of services and data types</t>
  </si>
  <si>
    <t>What are the possibilities to extend the standard for a specific mission. In PUS, we can for example define "user-defined services". Same comment for the data items (extending with user-defined attributes) and enumerations (extending with more values). Shall this be supported? Shall it be described better?</t>
  </si>
  <si>
    <t>How can this be implemented in the MAL? What about the File Formats in XML? All this shall be properly explained.</t>
  </si>
  <si>
    <t>QvW: Enumerations, per the MAL, can already be extended by users.
User-defined services would have to be defined by us: have to define a proposal as to how we would define this.
QvW: Actually, this is already largely covered by the MAL, which defines the concept of services per area. In that sense, any user can extend functionality through their own "user-defined" area with its corresponding services (open question: is it possible to add user-defined services to an existing area?). We should probably add this as informational note on page 3-1, but otherwise it's "not our problem" since it's already covered by the MAL.
With this, enumerations and operations are covered as "extensible". We should probably still consider whether we want to allow our data types to be extended - since this would be much more difficult to implement. For this, we need WG input.
Conclusion: We will not actively support extensibility. Regarding enumerations we will provide the recommendation to use the upper range of the supported number range. It is additionally to be noted that users may use custom enumeration values in an out-of-band agreement. Mention this in section 2 and PICS annex. For enumerations, extensibility is possible; the upper part of the value range should be used for this (provided as a note).</t>
  </si>
  <si>
    <t>ESA-013</t>
  </si>
  <si>
    <t>Terminology for data types and data items</t>
  </si>
  <si>
    <t xml:space="preserve">Is the definition of MPS data items clear and consistent (also with the MAL)? The term "MO Object" seems more to the point.
Currently, the use of the term "data type" seems overloaded, both used at toplevel and for "composites". </t>
  </si>
  <si>
    <t>A clear and consistent terminalogy shall be used in the Blue Book.
The MAL terminology should be followed as much as possible here.</t>
  </si>
  <si>
    <t>QvW: Didn't the WG previously already decide to remove "data item" from the Standard?
If so: WG agreed to remove "data item" from Standard, shall be replaced by MO Object or more applicable terms ("MPS data types", perhaps).
QvW: Will write out concrete proposal.
QvW: See DLR-008 for resolution. Have replaced it with Service Object. Using "data types" was not an option because it clashes with DLR-008's requirement that section 4 and section 4.5 are named differently (and are not overloaded to mean one set, service objects and data types, and its subset, only data types).</t>
  </si>
  <si>
    <t>ESA-014</t>
  </si>
  <si>
    <t>Use of the term Information Model</t>
  </si>
  <si>
    <t>Is the term Information Model to be used in the Blue Book, or should it be restricted to the Magenta Book? Instead, on the term "data types" seem to be relevant here.</t>
  </si>
  <si>
    <t>The Information Model is only a means to define the MPS data types that will be exchanged with the Services. The Blue Book should not be concerned with the "backend" data types, nor with the overarching Information Model.</t>
  </si>
  <si>
    <t>QvW: Agreed. Propose to replace with "Data types". Will require revision of any reference to the "information model" in the present Draft Standard to replace it with "data types" (or similar) where applicable.
N.B.: "MO Object" is not necessarily entirely correct here, depending on where we put the MAL::ObjectRef definition (since it is NOT an MO Object, merely a MAL::Attribute).
N.B.: Section 2 may (and most likely will) still contain references to the information model, since it is informative.
WG: Agreed. Would like to reference magenta book here, and remove definition/usage of information model - of course it's not written yet.
TBD if we can refer to unwritten documents in our reference documents - perhaps if we can already reserve a document ID for it (QvW: we could) - if so, include reference to the magenta book. Otherwise, refer to "information model" only where the concept is referred to, and otherwise change concrete references to "data types".
QvW: Per resolution of DLR-008 (which clashes with this conclusion), choose to retain usage of information model, so as not to overload the usage of "Data Types". Verified usage throughout the book, and it is clear that only the parts of the MPS Information Model relevant to this standard's contents are meant.</t>
  </si>
  <si>
    <t>ESA-015</t>
  </si>
  <si>
    <t>Optional types consistency in the book</t>
  </si>
  <si>
    <t>Are the optional types all correctly marked [optional] in section 4? It seems that Constraints themselves are NOT optional?</t>
  </si>
  <si>
    <t xml:space="preserve">To be checked and clarified.
After the potential restructuring of section 2.6 (also in line with the new Magenta Book on the Information Model) and the PICS table in Annex A, the consistency of the [optional] qualifiers shall be checked for all data types. </t>
  </si>
  <si>
    <t>QvW: Agreed, will update this table after processing all other RIDs.</t>
  </si>
  <si>
    <t>Error codes shall count from 1</t>
  </si>
  <si>
    <t>Currently the error codes count from 0 (INVALID), but according to the MAL specification, error codes shall count from 1.</t>
  </si>
  <si>
    <t>Increase all error codes by 1.</t>
  </si>
  <si>
    <t>QvW: Agreed, also in DLR-104. to be implemented.</t>
  </si>
  <si>
    <t>The Directory Service shall be removed</t>
  </si>
  <si>
    <t>The Directory Service is no longer needed, as non-service-based information is not supported by the MAL.</t>
  </si>
  <si>
    <t>Section 3.1.2 can simply be removed from the Blue Book.
Note that this will also apply to the current (draft) Magenta Book.</t>
  </si>
  <si>
    <t>QvW: Has already been discussed and approved by the WG in the spring meeting.</t>
  </si>
  <si>
    <t>ESA-018</t>
  </si>
  <si>
    <t>No INVALID for any PubSub operations</t>
  </si>
  <si>
    <t>All of the PubSub operations in section 3 will not return the INVALID error code. As such, INVALID shall be removed in these cases.</t>
  </si>
  <si>
    <t>As discussed during the Spring Meeting in Washington: in any PubSub operation, no INVALID error code will be returned.</t>
  </si>
  <si>
    <t>QvW: In general, the Publish-Subscribe operations do not have any applicable interaction pattern error sequence to describe, considering it is a "composite" of multiple interaction patterns.
QvW: For now, I've just indicated that no additional errors apply over the default error sequences indicated in the MAL definition of this interaction pattern's components.</t>
  </si>
  <si>
    <t>ESA-019</t>
  </si>
  <si>
    <t>4-51, 4-52</t>
  </si>
  <si>
    <t>4.3.5</t>
  </si>
  <si>
    <t>Consistency of time and event windows</t>
  </si>
  <si>
    <t>TimeWindow and EventWindow should have a requirement that that the end time shall not be before the start time.</t>
  </si>
  <si>
    <t>In case an operation is called with an invalid time or event window, the operation shall return the corresponding error code. To be checked if that is currently the case.</t>
  </si>
  <si>
    <t>QvW: Agreed. Decided that this must result in the operation returning "INVALID" with as secondary code "INCONSISTENT"</t>
  </si>
  <si>
    <t>ESA-020</t>
  </si>
  <si>
    <t>Inconsistent references to MPSSystemConfig</t>
  </si>
  <si>
    <t>There seems to be a wrong reference 4.2.7 being made throughout the document to the Planning Configuration Data in section 4.2.8.</t>
  </si>
  <si>
    <t>Invalid reference to be fixed.</t>
  </si>
  <si>
    <t>QvW: Agreed. To be replaced by "4.2.8" (or equivalent, after section restructuring).</t>
  </si>
  <si>
    <t>ESA-021</t>
  </si>
  <si>
    <t>Compatibility with the CCSDS Publication Manual</t>
  </si>
  <si>
    <t>During the Blue Book editing by the CCSDS Chief Editor, a number of inconsistencies showed up, for example with the use of custom styles and table styles, additional empty lines, mixing of normative and informative text, use of coloured text, etc. To prevent future issues, the document shall be rendered in line with the CCSDS Publication Manual.</t>
  </si>
  <si>
    <t>The Blue Book shall be updated, to be in line with the CCSDS Publication Manual.
This shall be done in agreement with the CCSDS Chief Editor, to avoid future iterations during Agencies Review and Publication steps.</t>
  </si>
  <si>
    <t>QvW: Correct, will update Blue Book in agreement with the CCSDS Chief Editor before sending for review.</t>
  </si>
  <si>
    <t>Simplification of the MP&amp;S Blue Book by removing the PIMS Service</t>
  </si>
  <si>
    <t>The PIMS Service deals of Configuration Data, which as per original MP&amp;S White Paper was not supposed to be included (or at least was not a priority) for the first release of the MP&amp;S standard.
This Service could be moved to a dedicated Blue Book on (for example) "MP&amp;S Configuration Data Management".
There is already a plan to provide a more extensive "Configuration Data Management Service" in the future, probably as a dedicated Blue Book.</t>
  </si>
  <si>
    <t>Taking out in particular the "getXXXDefs" operations would also remove the need for the Definition data types to be included in the Blue Book. Instead, only the Definition data type headers would be required (as other data types will make reference to these).</t>
  </si>
  <si>
    <t>CNES-044, CNES-043</t>
  </si>
  <si>
    <t>To be discussed by the working group, up for debate.
Being able to query for the existence of a definition is definitely useful: for a user to know if the activity they're requesting makes sense, like a kind of catalog of supported functionality.
WG: Agreed to keep PIMS, may be moved in a dedicated Blue Book in the future,
to be checked with SM&amp;C is that would be possible in terms of XML Service
Specification (shared data types in the same area).</t>
  </si>
  <si>
    <t>ESA-023</t>
  </si>
  <si>
    <t>4-56</t>
  </si>
  <si>
    <t>4.3.7</t>
  </si>
  <si>
    <t>Simplification of the MP&amp;S Blue Book by removing geometric and physics data types</t>
  </si>
  <si>
    <t>In particular the geometric constraints (including pointing constraints) require detailed knowledge of the topic to be understood.
Removing these constraints to a dedicated Blue Book will simplify the current document.
Note that there are more "geometric and physics" data types, for example related to some Triggers and Resources. When these are removed, then also "helper" data types such as Position and Direction would not be needed anymore.</t>
  </si>
  <si>
    <t>Offloading these data types to a dedicated Blue Book will simplify the "core" MP&amp;S standard. It may however not be that easy; these data types are currently embedded in the definition tables, and can not simply be moved to a separate book (except for the ConstraintNode definitions).
Finally, simplification could be achieved by offloading ALL optional data types to a dedicated Blue Book (and ensure that all relevant attributes are Nullable).</t>
  </si>
  <si>
    <t>To be discussed by the working group, up for debate.
Impact to be assessed.
WG: Agreed to keep this in the book</t>
  </si>
  <si>
    <t>ESA-024</t>
  </si>
  <si>
    <t>Quinten van Woerkom</t>
  </si>
  <si>
    <t>Quinten.VanWoerkom@ext.esa.int</t>
  </si>
  <si>
    <t>4-17</t>
  </si>
  <si>
    <t>4.2.4.2</t>
  </si>
  <si>
    <t>Align heading name with type name</t>
  </si>
  <si>
    <t>Change section heading name to "NumericResource"</t>
  </si>
  <si>
    <t>Section heading refers to "NumericProfile", while the data type is named "NumericResource"</t>
  </si>
  <si>
    <t>QvW: Will be implemented.</t>
  </si>
  <si>
    <t>ESA-025</t>
  </si>
  <si>
    <t>Add profile segment contiguity requirement to ResourceProfile</t>
  </si>
  <si>
    <t>Add a requirement indicating that the set of profile segments for a single instance of ResourceProfile shall be non-overlapping and contiguous in time.</t>
  </si>
  <si>
    <t>For the contents of the data type to be unambiguous and self-consistent, it is necessary that the time spans covered by the elements of profileSegments are contiguous and non-overlapping in time. Clarity and consistency of the standard would benefit from explicitly indicating this requirement.</t>
  </si>
  <si>
    <t>It is allowed to have gaps between profile segments. The value of the profile in these gaps will be Undefined. It is up to the planning system to act accordingly.
BB text to be updated.</t>
  </si>
  <si>
    <t>ESA-026</t>
  </si>
  <si>
    <t>Make interpolation nullable</t>
  </si>
  <si>
    <t>Make the attribute "interpolation" of "ProfileSegment" nullable.</t>
  </si>
  <si>
    <t>Presence of a default value of Step indicates that the intention for this attribute is to be nullable.</t>
  </si>
  <si>
    <t>WG: agreed</t>
  </si>
  <si>
    <t>ESA-027</t>
  </si>
  <si>
    <t>Make startIncluded nullable</t>
  </si>
  <si>
    <t>Make the attribute "startIncluded" of "ProfileSegment" nullable.</t>
  </si>
  <si>
    <t>Presence of a default value of True indicates that the intention for this attribute is to be nullable.</t>
  </si>
  <si>
    <t>ESA-028</t>
  </si>
  <si>
    <t>Make endIncluded nullable</t>
  </si>
  <si>
    <t>Make the attribute "endIncluded" of "ProfileSegment" nullable.</t>
  </si>
  <si>
    <t>Presence of a default value of False indicates that the intention for this attribute is to be nullable.</t>
  </si>
  <si>
    <t>ESA-029</t>
  </si>
  <si>
    <t>4-19</t>
  </si>
  <si>
    <t>Make the attribute "interpolation" of "RelativeProfileSegment" nullable.</t>
  </si>
  <si>
    <t>ESA-030</t>
  </si>
  <si>
    <t>Make the attribute "startIncluded" of "RelativeProfileSegment" nullable.</t>
  </si>
  <si>
    <t>ESA-031</t>
  </si>
  <si>
    <t>Make the attribute "endIncluded" of "RelativeProfileSegment" nullable.</t>
  </si>
  <si>
    <t>ESA-032</t>
  </si>
  <si>
    <t>Remove exclusion specification of validityTime and validityEvent</t>
  </si>
  <si>
    <t>Remove sentence "Only one of validityTime or validityEvent should be present in a planning request." for attributes validityTimes and validityEvents from RequestInstance, PlanningRequestDetails, and RequestSummaryStatus</t>
  </si>
  <si>
    <t>This wording (using "should") means that the standard (and conforming implementations) still permit both to be present. Hence, this exclusion specification seems for me to be more of a user-level recommendation (rather than an implementation recommendation), which I would consider outside of the scope of this standard.</t>
  </si>
  <si>
    <t>WG: the sentence shall be removed from any use of validityTimes and validityEvents (also 2 more structures). It shall be explained the meaning of "validity".
Note that for data type "RequestSummaryStatus" there is an "s" missing in invalidityTimes and validityEvents.
To be discussed with Roger. What do we do with multiple validity conditions.
RST: The point of validity is to place a high-level restriction on the period in which the request is to be considered.  It enables a planning system to filter planning requests by validity without more detailed evaluation of any constraints.  That period can either be expressed in terms of time or events.  I think the intention was that to simplify implementation only one type of validity could be specified depending on whether the target schedule was time-based or event-based – in that regard the word “should” should not have been used.  Can you think of specific cases where it would be useful to allow them to be mixed?  In terms of the list, this was to allow for multiple validity periods that are not contiguous – so I think that is Union, but I would have not expected them to overlap.  Examples might be that the planning request only applies during one phase of operations, or that it only applies during [multiple] eclipse seasons.   I don’t have an objection to allowing both validity constraints at the same time – but am concerned that this may be an academic choice with little real application that may complicate implementations.
WG: Why do we want to support this at all and not just use Constraints for this?
A: Because it is useful as a broad indication of when a request is to be considered on a high level.
Conclusion: Remove the clause on both fields, and add a specification that the fields are ORed together internally (i.e. between timeWindows and between eventWindows) and ANDed together between the two (i.e. between all timeWindows and all eventWindows).</t>
  </si>
  <si>
    <t>ESA-033</t>
  </si>
  <si>
    <t>4-31</t>
  </si>
  <si>
    <t>4.2.6.1.2</t>
  </si>
  <si>
    <t>Change attribute name "productionDate" to "productionTime"</t>
  </si>
  <si>
    <t>Semantically, this attribute is not just a date but also contains time data. Reflecting this in the name would prevent user error.</t>
  </si>
  <si>
    <t>There is both productionDate and creationData that are of type (MAL)Time. WG agrees to name all these fields to "xxxTime".</t>
  </si>
  <si>
    <t>ESA-034</t>
  </si>
  <si>
    <t>Make attribute "timeSystem" of PlanInformation nullable in XSD file formats schemas</t>
  </si>
  <si>
    <t>Update XSD file formats schemas such that the timeSystem attribute of PlanInformation is nullable.</t>
  </si>
  <si>
    <t>Blue Book definition and the presence of a default value indicate that this attribute should be nullable.</t>
  </si>
  <si>
    <t>WG: agreed
QvW: Requires update to EA model</t>
  </si>
  <si>
    <t>4-32</t>
  </si>
  <si>
    <t>4.2.6.1.4</t>
  </si>
  <si>
    <t>Remove wrapper data type "PlanRevisions"</t>
  </si>
  <si>
    <t>Remove data type, and move associated normative text to the Plan data type.</t>
  </si>
  <si>
    <t>The data type "PlanRevisions" contains only one attribute and is used only once. Hence, it makes little sense to keep it. It is evident that the text before this definition is needed, but that text would be more relevant to its usage as attribute in the Plan data type.</t>
  </si>
  <si>
    <t>Agreed to remove the PlanRevisions data type and simply have a List in the Plan. The text shall be moved.
The same will apply to the PlanResouces data type. The PlannedItems shall be kept as-is.</t>
  </si>
  <si>
    <t>ESA-036</t>
  </si>
  <si>
    <t>4-70</t>
  </si>
  <si>
    <t>4.3.7.1</t>
  </si>
  <si>
    <t>Merge Trigger and ConditionalConstraint types</t>
  </si>
  <si>
    <t>Merge data types ConditionalConstraint and Trigger into a shared data type "Condition". ConditionalConstraints can then be expressed as a type with one attribute "condition", and Triggers as a type with attributes "condition" and "time" (representing the prediced/actual time of trigger).</t>
  </si>
  <si>
    <t>Semantically, a trigger is nothing more than a single-shot ConditionalConstraint with an associated predicted/actual time. Combining this overlap into a data type "Condition" would reduce duplication in the standard.</t>
  </si>
  <si>
    <t>The WG notes that Triggers and ConditionalConstraints are different in nature, and not mapping 1 on 1. As such, for the moment no merging of triggers and constraints are foreseen.</t>
  </si>
  <si>
    <t>ESA-037</t>
  </si>
  <si>
    <t>4-71</t>
  </si>
  <si>
    <t>4.3.7.5</t>
  </si>
  <si>
    <t>Trigger angle is missing from AngleTrigger type</t>
  </si>
  <si>
    <t>Add the actual angle at which the trigger shall be triggered.</t>
  </si>
  <si>
    <t>In the present definition, enough information is present in the data type to uniquely determine which angle shall be monitored and to which margin, but not at which value it shall actually trigger.</t>
  </si>
  <si>
    <t>See AngleConstraint: there shall be the minAngle and maxAngle defined.
Expressions shall not be used in Triggers, to be fixed (separated into RID ESA-080).</t>
  </si>
  <si>
    <t>ESA-038</t>
  </si>
  <si>
    <t>4-74</t>
  </si>
  <si>
    <t>4.3.8.3</t>
  </si>
  <si>
    <t>Start index of OrbitRepetition ambiguous</t>
  </si>
  <si>
    <t>Prescribe that attribute "orbitNumber" shall be based on 0-based indexing (or, if preferred, 1-based indexing).</t>
  </si>
  <si>
    <t>Orbit number is ambiguous in its interpretation: is the first orbit from which we start counting 0 or 1?</t>
  </si>
  <si>
    <t>NASA-023</t>
  </si>
  <si>
    <t>QvW: Propose counting from 0.
WG: Conclusion: define this as mission-specific, add explicit comment next to field.</t>
  </si>
  <si>
    <t>ESA-039</t>
  </si>
  <si>
    <t>7-2</t>
  </si>
  <si>
    <t>7.3</t>
  </si>
  <si>
    <t>Mapping of xs::anyType is missing</t>
  </si>
  <si>
    <t>Add a MAL Attribute Type listing for xs::anyType</t>
  </si>
  <si>
    <t>xs::anyType is used for several of the XSD schemas. Hence, it must also be included in the mapping to equivalent MAL types.</t>
  </si>
  <si>
    <t>QvW: Always represents an abstract mal::Attribute (which cannot be represented by its own abstract type because the mal types are implemented as fundamental xsd types, meaning that we cannot make them extensions of a new abstract type). Same would go for mal::Element, if we are to put that in place of the existing Expression type.
Propose to add a requirement 7.3.2.6 "Attributes of abstract types MAL::Attribute or MAL::Element shall be represented using the XSD anyType type."</t>
  </si>
  <si>
    <t>ESA-040</t>
  </si>
  <si>
    <t>7-7</t>
  </si>
  <si>
    <t>7.5</t>
  </si>
  <si>
    <t>Name of attribute "creationDate" of FileHeader is misleading</t>
  </si>
  <si>
    <t>Change attribute name to "creationTime".</t>
  </si>
  <si>
    <t>The name "creationDate" suggests that this attribute stores only a calendar date rather than a specific time stamp.</t>
  </si>
  <si>
    <t>QvW: Will be implemented, as per WG agreement on related RID.</t>
  </si>
  <si>
    <t>ESA-041</t>
  </si>
  <si>
    <t>7-9</t>
  </si>
  <si>
    <t>Attribute "outputPlanRef" of PlanningResponse must be a list</t>
  </si>
  <si>
    <t>Change attribute "outputPlanRef" to be of type "List&lt;ObjectRef&lt;Plan&gt;&gt;".</t>
  </si>
  <si>
    <t>The current attribute, which permits storage of only one outputPlanRef, is not in line with 1) the contents of RequestInstance (which contains a list as its attribute "outputPlanRef") and 2) the XSD implementation (which does contain a list).</t>
  </si>
  <si>
    <t>ESA-042</t>
  </si>
  <si>
    <t>4.2.9</t>
  </si>
  <si>
    <t>Wrong reference to "FunctionDefinition"</t>
  </si>
  <si>
    <t>Change sentence "FunctionDefinition is a data structure that contains […]" to "FunctionDefinitionDetails is a data structure that contains […]". The same goes for the last sentence "FunctionDefinitions for part of the planning configuration data". Similarly, update the descriptions for the attributes "version" and "function" to reference "FunctionDefinitionDetails".</t>
  </si>
  <si>
    <t>The data type name has been changed to "FunctionDefinitionDetails" but these references seems to not have been updated.</t>
  </si>
  <si>
    <t>ESA-043</t>
  </si>
  <si>
    <t>4.3.2.2</t>
  </si>
  <si>
    <t>Reference ellipsoid missing from SurfacePosition</t>
  </si>
  <si>
    <t>Add separate attribute that can be used to describe the reference ellipsoid chosen.</t>
  </si>
  <si>
    <t>Within each choice of reference frame, there can still be multiple choices of reference ellipsoid (though most Earth reference frame definitions, like WGS84 and IERS, do come with a default choice of ellipsoid).</t>
  </si>
  <si>
    <t>An explanation shall be added that the reference ellipsoid is part of the mission configuration.
See RID PvdP: the reference frames shall be explained better, in a dedicated section. The link between frame and surface model shall be investigated. The case of multiple surfaces (multiple bodies) should be supported.
Altitude above surface... Height above... Azimuth and elevation to be removed?! PvdP to investigate.
QvW: To my insight, multple bodies are sufficiently supported by the possibility to supply a different reference frame (i.e. different origin with respect to which to place the reference ellipsoid).</t>
  </si>
  <si>
    <t>ESA-044</t>
  </si>
  <si>
    <t>Attribute order of SurfacePosition misaligned with XSD schemas</t>
  </si>
  <si>
    <t>Update XSD schemas such that the "altitude" and "altitudeUnits" attributes are located at the correct location within the data structure SurfacePosition.</t>
  </si>
  <si>
    <t>Blue book does not match XSD schemas</t>
  </si>
  <si>
    <t>QvW: Update. Requires change to EA model</t>
  </si>
  <si>
    <t>ESA-045</t>
  </si>
  <si>
    <t>OrbitFilePosition does not define unique position</t>
  </si>
  <si>
    <t>Include a time tag attribute inside OrbitFilePosition, or remove OrbitFilePosition as extension of Position.</t>
  </si>
  <si>
    <t>In its present implementation, OrbitFilePosition does not implement a unique position in time and therefore is not a true subtype of Position. This means that instantiations of OrbitFilePosition cannot actually be used in all places where a Position is currently allowed.</t>
  </si>
  <si>
    <t>ESA-047</t>
  </si>
  <si>
    <t>The OrbitFilePosition time will be evaluated by the Planning System when needed.
A short explanation shall be provided before the table. This is actually the case for all of the data types in this section. Should be fixed.
OrbitPosition purpose should be investigated. This is an explicit position. How/where is this used?</t>
  </si>
  <si>
    <t>ESA-046</t>
  </si>
  <si>
    <t>Attribute order of OrbitalPosition misaligned with XSD schemas</t>
  </si>
  <si>
    <t>Update XSD schemas such that their attribute order for OrbitalPosition matches that of the Recommended Standard.</t>
  </si>
  <si>
    <t>Presently this order does not match.</t>
  </si>
  <si>
    <t>OrbitalPosition does not define unique position</t>
  </si>
  <si>
    <t>Add an attribute that allows to specify the orbit with respect to which this OrbitalPosition is defined, e.g., by means of an Orbit Data Message.</t>
  </si>
  <si>
    <t>In its present implementation, OrbitalPosition does not implement a unique position in time and therefore is not a true subtype of Position. This means that instantiations of OrbitalPosition cannot actually be used in all places where a Position is currently allowed.</t>
  </si>
  <si>
    <t>QvW: This is a bit of a "slippery slope", since precisely specifying a unique and unambiguous orbit can be quite involved.
Proposed conclusion: Add attribute "orbit" with type MAL::Identifier that references the definition of the orbit that is used to determine the specific position. This attribute may be null, and in this case refers to a mission-specific default.
Conclusion: We make this a mission-specific definition, so we put it in the PICS table.</t>
  </si>
  <si>
    <t>Attribute "units" of OrbitalPosition requires a default value</t>
  </si>
  <si>
    <t>Add a default value for the "units" attribute of OrbitalPosition. Suggestion is to use "deg", to be consistent with SphericalDirection.</t>
  </si>
  <si>
    <t>This attribute is nullable, so a default value must be included for the specification to be complete.</t>
  </si>
  <si>
    <t>See DLR-078</t>
  </si>
  <si>
    <t>ESA-049</t>
  </si>
  <si>
    <t>4-49</t>
  </si>
  <si>
    <t>4.3.2.3</t>
  </si>
  <si>
    <t>RevolutionDirection is not a Direction</t>
  </si>
  <si>
    <t>Add ability to reference a "Revolution" within which this direction is defined, or add a prescriptive statement permitting this revolution to be defined implicitly.</t>
  </si>
  <si>
    <t>According to its present description, "RevolutionDirection" does not uniquely define a  Direction. The revolution within which the "revolutionAngle" is defined must still be defined by other means.</t>
  </si>
  <si>
    <t>It shall be checked if RevolutionDirection is needed, i.e. is it in the PRM? If so, the WG may still decide that it would not be needed.
In case it is kept, it shall be explained better. The reference of the angle shall be unambiguously defined.
QvW: Nothing directly representing "RevolutionDirection" is present in the PRM. It is unclear whether RevolutionDirection is supposed to be used for a direction that co-rotates with the orbital LVLH frame, or to a single inertial direction w.r.t. the orbit. Anyhow, both types of functionality could already be achieved by the other types of Direction that are already present. My recommendation: remove this definition.</t>
  </si>
  <si>
    <t>ESA-050</t>
  </si>
  <si>
    <t>Split ConstraintNode into semantically distinct components</t>
  </si>
  <si>
    <t>Split ConstraintNode into three separate types: Union, Intersection, Negation.</t>
  </si>
  <si>
    <t>Since it is already possible to combine multiple instantiations of ConstraintNode into a "Constraint expression tree", it would make for a more convenient and simpler expression grammar to be able to express the union, intersection, and negation of constraints separately.</t>
  </si>
  <si>
    <t>DLR-090, ESA-082</t>
  </si>
  <si>
    <t>The WG considers this a useful improvement. It shall be investigated if this is compatible with the MAL and XML Schemas. This will impact the Information Model, hence the prototyping efforts. To be discussed at a later time if the WG considers this for implementation.
QvW: Note that the same applied to ActivityNode, which is "merely" a wrapper around different Activity types.
Also note that this approach is entirely possible; we already do exactly the same with Triggers.
Based on resolution of ESA-082, we might consider the same here.
WG: More examples needed. There's two proposals here: 1) changing all uses of ConstraintNode as field to the abstract type Constraint (WG agrees to this proposal) and 2) splitting ConstraintNode into its distinct operations.
Whether we want to split up the ConstraintNode is not yet decided.
ACTION on Quinten to write out examples of each possible set of definitions.
It's also noted that an XOR-like operation might be useful.
Conclusion: We will make the abstract type Constraint the type of all fields that are currently ConstraintNode. We will rename ConstraintNode to CompositeConstraint to reduce verboseness when combining Constraints. We will also factor our the negation operation into (TBD: "negate" field of Constraint or separate ConstraintNegation data type).
Discussion: What happens when we try to negate an Effect?
Final conclusion:
Make Effect not inherit from Constraint
Effects need a separate field where currently constraints are defined.
- remove activityRef from Effect
- no Effect in Request
- effect needed in
       ActivityDefinition
       ActivityInstance
       ActivityDetails
       InsertedActivityDetails
It must be documented that
When generating an ActivityInstance, both constraints and effects in ActivityDetails will be added to those derived from ActivityDefinition. Negation should be moved to Constraint. We will not be renaming ConstraintNode.
Regarding ActivityNode, we will be replacing its usage when provided as member field by a List of ActivityDetails. ActivityNode will still remain as concrete type to be used when needed. In the text we will clarify that ActivityNode is only needed to group ActivityDetails for repetition.
Constraint will remain with top-level base case of one Constraint.
Conclusion:
1. Constraint Node will be Constraint, the node will be at lower level
2. ConditionalConstraint level will be removed
3. ActivityNode will be ActivityDetails, the node will be at lower level
4. ActivityNode purpose will be grouping for repetition
5. ActivityDetails will be a List
6. Effects will be separated, on ActivityDefinition, ActivityDetails and
ActivityInstance
QvW: I've also separated Effects on InsertedActivityDetails for consistency. Seems like we missed that data type during the Fall meetings discussion.</t>
  </si>
  <si>
    <t>ESA-051</t>
  </si>
  <si>
    <t>4-58</t>
  </si>
  <si>
    <t>4.3.6.2.3</t>
  </si>
  <si>
    <t>DurationConstraint cannot separate minimum and maximum duration</t>
  </si>
  <si>
    <t>Make attributes "minDuration" and "maxDuration" of DurationConstraint nullable, or split DurationConstraint into distinct types: MinimumDurationConstraint and MaximumDurationConstraint.</t>
  </si>
  <si>
    <t>Following the present recommended standard, it is not possible to express a DurationConstraint that requires only a minimum or maximum duration, but not the other.</t>
  </si>
  <si>
    <t>QvW: Propose to make both fields nullable. While this is not as "pure" as separating into a Minimum- and a MaximumDurationConstraint, it is more practical and does permit full expression of both types of constraints.
WG: Agreed.</t>
  </si>
  <si>
    <t>ESA-052</t>
  </si>
  <si>
    <t>4-59</t>
  </si>
  <si>
    <t>4.3.6.2.4</t>
  </si>
  <si>
    <t>Ambiguity in permitted sign of minOffset/maxOffset of SequentialConstraint</t>
  </si>
  <si>
    <t>Specify whether the values of attributes minOffset and maxOffset of SequentialConstraint are allowed to be negative. Alternatively, change the reference to "period" in description to be "offset" (a period cannot be negative, an offset can).</t>
  </si>
  <si>
    <t>Attributes "minOffset" and "maxOffset" are of type Expression&lt;MAL::Duration&gt;, which (following the XSD duration type) permits negative values. However, semantically it does not necessarily make sense for a "period" to be negative.</t>
  </si>
  <si>
    <t>QvW: Propose to change "period" to "offset", as that is most permissive.</t>
  </si>
  <si>
    <t>ESA-053</t>
  </si>
  <si>
    <t>4.3.6.2.6</t>
  </si>
  <si>
    <t>Ambiguity in phrasing of ArgumentConstraint description</t>
  </si>
  <si>
    <t>Change "[…], based on the value of an argument of the planning activity itself or a related planning event." to "[…], based on the value of an argument of the planning activity itself or of a related planning activity or event."</t>
  </si>
  <si>
    <t>The current phrasing suggests that "objectRef" can only be either the parent planning activity (with a value of Null) or an EventInstance. Instead, it can also contain a reference to an ActivityInstance.</t>
  </si>
  <si>
    <t>QvW: Will be updated.</t>
  </si>
  <si>
    <t>ESA-054</t>
  </si>
  <si>
    <t>Spelling mistake in description of attribute "comparator" of ArgumentConstraint</t>
  </si>
  <si>
    <t>Change "Comparisson" to "Comparison".</t>
  </si>
  <si>
    <t>Comparisson is a typo.</t>
  </si>
  <si>
    <t>ESA-055</t>
  </si>
  <si>
    <t>Make "startOffset" and "endOffset" of ComplexResourceConstraint nullable</t>
  </si>
  <si>
    <t>Make attributes "startOffset" and "endOffset" of ComplexResourceConstraint nullable with default values of 0.</t>
  </si>
  <si>
    <t>Considering a frequent use-case would be a ComplexResourceConstraint, a convenient and natural default value for startOffset and endOffset would be 0.</t>
  </si>
  <si>
    <t>QvW: Is there any reason this was not done in the first place?
Same goes for startRef and endRef, also when found in other types like ResourceConstraint.
Additionally, we need to explicitly specify what a positive/negative offset means in this context, in particular when considering the endOffset: is a positive endOffset extending the period until AFTER the endRef or BEFORE the endRef.
WG: Agree to include default values of 0, 1, 0, 0 for startRef, endRef, startOffset, endOffset. Also document the "direction" of positive/negative for the startOffset and endOffset attributes. This may apply to other locations in the book with potential for similar confusion.
QvW: Implemented this change, also for all other similar usages of startRef/endRef/startOffset/endOffset. Only did not implement this for timeOffset in EventTrigger, because there it is not necessarily possible to have a trigger occur directly after an event, so a user will have to add a "sensible" timeOffset themselves.</t>
  </si>
  <si>
    <t>ESA-056</t>
  </si>
  <si>
    <t>4-66</t>
  </si>
  <si>
    <t>4.3.6.2.8</t>
  </si>
  <si>
    <t>Misleading use of "summarizes" where prescriptive language would be expected</t>
  </si>
  <si>
    <t>Move to normative language, or signal this normative statement by ending the sentence "The following table summarizes currently defined pointing templates and their additional arguments." with the addition "[…] that shall be supported.".</t>
  </si>
  <si>
    <t>The use of “summarizes” would indicate an informative nature of this table (with the actual arguments to be deduced from the PRM standard), while I read it instead as normative. After all, this table seems to decide which arguments the planning system shall be able to deduce from existing context versus the arguments that it needs to have defined in the constraint itself.</t>
  </si>
  <si>
    <t>NASA-026, ESA-081</t>
  </si>
  <si>
    <t>QvW: Further action pending on ESA-081 - discuss that first, would probably resolve this as well.
QvW: With ESA-081 rejected, conclude to reword this towards prescriptive language.</t>
  </si>
  <si>
    <t>ESA-057</t>
  </si>
  <si>
    <t>Add clarification in description of table of supported pointing templates</t>
  </si>
  <si>
    <t>Add a(n informative) clarification detailing that the elements listed as "Argument" in this table correspond one-to-one with what the PRM standard describes as "parameters", i.e. all members that have a "localName" indicated in their PRM XML definitions.</t>
  </si>
  <si>
    <t>This makes the connection between PRM parameters and MPS pointing template arguments much clearer for first-time readers.</t>
  </si>
  <si>
    <t>QvW: Further action pending on ESA-081 - discuss that first, would probably resolve this as well.
QvW: With ESA-081 rejected, conclude to add this clarification as an informational note.</t>
  </si>
  <si>
    <t>ESA-058</t>
  </si>
  <si>
    <t>Denote optional pointing template arguments</t>
  </si>
  <si>
    <t>Denote which pointing template arguments are optional and prescribe how that can be expressed when instantiating a pointing template.</t>
  </si>
  <si>
    <t>In the present listing, it is not evident that some pointing template arguments are optional per the PRM standard. The MPS standard must either denote how such optionality is supported in the given pointing templates, or prescribe that it is not supported.</t>
  </si>
  <si>
    <t>QvW: Further action pending on ESA-081 - discuss that first, would probably resolve this as well.
QvW: With ESA-081 rejected, conclude to add this information.</t>
  </si>
  <si>
    <t>ESA-059</t>
  </si>
  <si>
    <t>ObjectIdentity nullability mismatch with MAL</t>
  </si>
  <si>
    <t>Update definition of MAL::ObjectIdentity and MAL::ObjectRef as found in XSD schemas to align nullability with the MAL book's definition (make member "domain" non-nullable).</t>
  </si>
  <si>
    <t>The MAL::ObjectRef/Identity definitions in the XSD schemas should have non-nullable "domain" members, in line with the actual MAL definition.</t>
  </si>
  <si>
    <t>QvW: ObjectIdentity field "domain" shall be non-nullable. However, for ObjectRef this is not strictly defined in the MAL (its entire structure is implementation-defined). Our requirement 7.3.2.4 leaves this unmentioned: I propose we update the phrasing of req. 7.3.2.4 to also omit the domain field.
QvW: Requires update to EA model.</t>
  </si>
  <si>
    <t>ESA-060</t>
  </si>
  <si>
    <t>ObjectRef representation is implicitly restricted</t>
  </si>
  <si>
    <t>Add note to Blue Book indicating that, in the context of MPS, the MAL::ObjectRef must have the definition used in the XSD schemas.</t>
  </si>
  <si>
    <t>The MAL explicitly does not define the implementation of MAL::ObjectRef, whereas (at least in our XSD) the MPS implementation does require the attributes domain, area, type, and key.</t>
  </si>
  <si>
    <t>QvW: Is actually specified by requirement 7.3.2.4.</t>
  </si>
  <si>
    <t>ESA-061</t>
  </si>
  <si>
    <t>Clarify that optional omission of "area" and "type" in ObjectRef is only on MPS level</t>
  </si>
  <si>
    <t>Change "then the area and type fields of the reference shall be omitted" to "then the area and type fields of the reference shall be omitted, with the correct values substituted in by the implementation."</t>
  </si>
  <si>
    <t>The current phrasing is misleading, in that it is not evident that, while the MPS does allow omission of "area" and "type", these must still be transferred "over-the-wire" to conform with the MAL.</t>
  </si>
  <si>
    <t>Remove character restriction on MAL::Identifier</t>
  </si>
  <si>
    <t>Remove the character restriction (forbidding usage of '*', '.', ';', '(', or ')') on the contents of MAL::Identifier in the XSD schemas.</t>
  </si>
  <si>
    <t>This restriction is not documented in the Red Book. Additionally, it is out-of-line with the MAL book. Making the removal of this restriction possible will require an alternative design for object reference literals, however.</t>
  </si>
  <si>
    <t>QvW: Precise action dependent on dispositioning of DLR-118.
WG conclusion: remove restriction, see DLR-118.</t>
  </si>
  <si>
    <t>generic</t>
  </si>
  <si>
    <t>Replace usage of "attribute" with "field"</t>
  </si>
  <si>
    <t>When describing members of data types, the MAL uses "field", but MPS uses "attribute".</t>
  </si>
  <si>
    <t>Since both standards are describing the same kind of data types, it is preferred to use the same nomenclature for fields.</t>
  </si>
  <si>
    <t>E-3</t>
  </si>
  <si>
    <t>Simplify Expression literal type</t>
  </si>
  <si>
    <t>Replace MPS::Expression type with abstract type and concrete implementations for each of the types that support string literals: ObjectReference, Position, Direction, and potentially also the simple types.</t>
  </si>
  <si>
    <t>The current implementation, while generic and extensible (even supporting arbitrary functions), makes the "simple" case of a simple value literal excessively difficult to express.
If I want to express a CartesianPosition literal for a given member of type Expression&lt;Position&gt;, I currently have to express it as follows:
&lt;expression&gt;
  &lt;type&gt;Position&lt;/type&gt;
  &lt;value&gt;@CP(0,0,0)[km]:ECI&lt;/value&gt;
  &lt;expressionLanguage&gt;&lt;/expressionLanguage&gt;
  &lt;expression&gt;&lt;/expression&gt;
&lt;/expression&gt;
For clarity, given in XML: of course, this would apply in general to the information model and also to the services.
Instead, I would like to be able to express this as follows, as that would be much more natural:
&lt;expression xsi:type=mps:CartesianPosition&gt;
  &lt;x&gt;0&lt;/x&gt;
  &lt;y&gt;0&lt;/y&gt;
  &lt;z&gt;0&lt;/z&gt;
  &lt;frame&gt;ECI&lt;/frame&gt;
  &lt;units&gt;km&lt;/units&gt;
&lt;/expression&gt;
The special case of an "external expression" would then just as elegantly be expressed (naming subject to bikeshedding, of course) as
&lt;expression xsi:type=mps:PositionExpression&gt;
  &lt;expressionLanguage&gt;...&lt;/expressionLanguage&gt;
  &lt;expression&gt;...&lt;/expression&gt;
&lt;/expression&gt;</t>
  </si>
  <si>
    <t>QvW: This could be supported by simply implementing MPS::Expression as MAL::Element. If we then separately establish the "Expression&lt;Type&gt;" convention to mean that this MAL::Element can be evaluated at runtime into an equivalent MAL::Element type (in an implementation-defined manner!), we sidestep the entire verbosity problem entirely.
Extensibility is still possible, by defining some ExternalExpression MAL::Composite with the fields "expressionLanguage" and "expression".
If desired, implementations could even support a basic abstract syntax tree, by supporting (implementation-defined) definitions of MAL::Composite, like Addition, Multiplication, FunctionCall, MemberAccess, et cetera.
QvW presented proposal for revising Expression implementation, with focus on simplifying the use of literals.
WG: Agreed that literals will be simpler in this implementation. Concerns arise over whether this sufficiently supports complex Expressions still - since those will fall back to the expressionLanguage/expression fields of Expression anyway.
It's also brought up that we can create our own expression language, by means of fully defining the set of symbols and how they can combine MO objects/MAL elements.
This has been discussed before, but it's noted that it's not possible already to decide on one language anyway, so defining a full language will be even more complex. However, the set of symbols that we would need to support is very minimal.
WG: Example of more elaborate Expression is desired. ACTION on QvW to provide this. To verify with Roger whether any other issues are not resolved.
WG: Some concern is raised about the amount of flexibility this would allow, whether it would not affect the implementation too much. It would be wise to constrain this in the standard, optionally as a capability set in the PICS table.
Conclusion: We replace the Expression data type by a MAL::Element and an MPS::ExternalExpression. We elaborate on the convention that an Expression&lt;Type&gt; is a MAL::Element with the requirement that it is either of type Type or of type ExternalExpression that evaluates to Type. ExternalExpression shall have fields "type", "expressionLanguage", and "expression". Note in the BB that the type checking has to be done by the receiver, based on the Expression&lt;type&gt; given in the BB definition.</t>
  </si>
  <si>
    <t>ESA-065</t>
  </si>
  <si>
    <t>ESA, ESOC/GMV</t>
  </si>
  <si>
    <t>Rachel Jenkins</t>
  </si>
  <si>
    <t>rjenkins@gmv.com</t>
  </si>
  <si>
    <t>18</t>
  </si>
  <si>
    <t>6</t>
  </si>
  <si>
    <t>"building blocks" instead of "building block"</t>
  </si>
  <si>
    <t>56</t>
  </si>
  <si>
    <t>3</t>
  </si>
  <si>
    <t>"A consumer may already hold" instead of "A consumer may already holds"</t>
  </si>
  <si>
    <t>ESA-067</t>
  </si>
  <si>
    <t>114</t>
  </si>
  <si>
    <t>"The consumer submits a ResourceProfile" instead of "The consumer submits an ResourceProfile"</t>
  </si>
  <si>
    <t>ESA-068</t>
  </si>
  <si>
    <t>117</t>
  </si>
  <si>
    <t>4</t>
  </si>
  <si>
    <t>Unclear sentence</t>
  </si>
  <si>
    <t xml:space="preserve">"It describes both the data actively exchanged by MPS Services and that either referenced by
or required as common configuration data by service providers and users." Suggest this sentence is made clearer, should it be "that are either referenced by or required"? </t>
  </si>
  <si>
    <t>QvW: Agreed. Propose "It describes the data actively exchanged by MPS Services as well as the data that are either referenced by or required as common configuration data by service providers and users."</t>
  </si>
  <si>
    <t>ESA-069</t>
  </si>
  <si>
    <t>ESA, ESOC/CGI</t>
  </si>
  <si>
    <t>César Coelho</t>
  </si>
  <si>
    <t>cesar.coelho@cgi.com</t>
  </si>
  <si>
    <t>Update Tables</t>
  </si>
  <si>
    <t>The color scheme and structure of the operation tables need to follow the specification in the MAL standard in section 2.2.5.
Please also update the Service tables to follow the MAL section 2.3.
Also, the Composite tables need to be updated to follow the MAL section 4.2.4.</t>
  </si>
  <si>
    <t>The tables are not following the color scheme and structure as specified in the MAL standard.</t>
  </si>
  <si>
    <t>ESA-070</t>
  </si>
  <si>
    <t>Simplify MAL Types</t>
  </si>
  <si>
    <t>All MAL types are currently starting with "MAL::". Example: "MAL::Boolean".
Please remove the prefix "MAL::" from all the types as it only adds verbosity without any gain.</t>
  </si>
  <si>
    <t>All MAL types are currently starting with "MAL::". Example: "MAL::Boolean". The MAL types don't need to be explicitly referenced every time.</t>
  </si>
  <si>
    <t>QvW: This is quite subjective. To me, the added verbosity is not too bad, and it is really useful as a less familiar reader in understanding where one can find additional information on a given data type.
Conclusion: Rejected in favour of specifying MAL every time for clarity.</t>
  </si>
  <si>
    <t>ESA-071</t>
  </si>
  <si>
    <t>Undefined Notation</t>
  </si>
  <si>
    <t>Add the notation for Expressions. Example, what does "Expression&lt;MAL::Time&gt;" mean?
Maybe the best place to add this explanation is in the Expressions section.</t>
  </si>
  <si>
    <t xml:space="preserve">The notation "Expression&lt;XYZ&gt;" is not defined in the book. What is the XYZ in this case? The output value of the expression? </t>
  </si>
  <si>
    <t>QvW: Agreed. Propose to add a paragraph directly below the similar paragraph for MAL::ObjectRef in subsection 1.8.2.</t>
  </si>
  <si>
    <t>Regex</t>
  </si>
  <si>
    <t xml:space="preserve">Please specify/reference a concrete standard or implementation to follow for Regex. (Example: IEEE POSIX Standard)
Alternatively, consider removing this functionality.
</t>
  </si>
  <si>
    <t>There is a reference to "regular expressions" in the the StringPatterm/StringPattern section. Regex has variants across implementations and therefore the behavior will vary.</t>
  </si>
  <si>
    <t>QvW: Pending on WG approval of DLR-094.</t>
  </si>
  <si>
    <t>ESA-073</t>
  </si>
  <si>
    <t>Incorrect "StringPatterm"</t>
  </si>
  <si>
    <t>The name of the section "StringPatterm" does not match the name of the type "StringPattern". Please replace the last "m", with an "n".</t>
  </si>
  <si>
    <t>The name of the section "StringPatterm" does not match the name of the type "StringPattern".</t>
  </si>
  <si>
    <t>ESA-074</t>
  </si>
  <si>
    <t>ESA, ESOC</t>
  </si>
  <si>
    <t>Dominik Marszk</t>
  </si>
  <si>
    <t>dominik.marszk@esa.int</t>
  </si>
  <si>
    <t>212-213</t>
  </si>
  <si>
    <t>Mark mandatory sub-sets of optional services "conditional"</t>
  </si>
  <si>
    <t>"M" can be annotated with "*" or "Conditional *" explaining e.g. - "mandatory if the parent service is implemented."</t>
  </si>
  <si>
    <r>
      <rPr>
        <sz val="11"/>
        <color rgb="FF000000"/>
        <rFont val="Calibri"/>
      </rPr>
      <t xml:space="preserve">See recommendation from SEA AD on another service book under a parallel review:
</t>
    </r>
    <r>
      <rPr>
        <i/>
        <sz val="11"/>
        <color rgb="FF000000"/>
        <rFont val="Calibri"/>
      </rPr>
      <t>"These service are all optional.  As a result, it would be most appropriate to mark the N.1 sections as “Conditional” on whether the option is even selected.  We used this kind of notation in the SCCS-ARD, for just this reason."</t>
    </r>
  </si>
  <si>
    <t>QvW: Propose to add symbol "C" for "Conditional" to A1.2.1.</t>
  </si>
  <si>
    <t>ESA-075</t>
  </si>
  <si>
    <t>tbd</t>
  </si>
  <si>
    <t>No interactive bookmarks nor PDF outline</t>
  </si>
  <si>
    <t>Please make sure that the final book is exported with interactive links inside the document as well as the PDF outline</t>
  </si>
  <si>
    <t>WG: Agreed, as per related RID.</t>
  </si>
  <si>
    <t>ESA-076</t>
  </si>
  <si>
    <t>Comma missing</t>
  </si>
  <si>
    <t>Add comma: "In other words[,] planning activities are the building block for planning."</t>
  </si>
  <si>
    <t>Comma is gramatically necessary</t>
  </si>
  <si>
    <t>QvW: Replace.</t>
  </si>
  <si>
    <t>ESA-077</t>
  </si>
  <si>
    <t>3-5</t>
  </si>
  <si>
    <t>PlanningRequestInstance instead of RequestInstance</t>
  </si>
  <si>
    <t>Change "PlanningRequestInstance" to "RequestInstance"</t>
  </si>
  <si>
    <t>"PlanningRequestInstance" does not exist, but "RequestInstance" does.</t>
  </si>
  <si>
    <t>ESA-078</t>
  </si>
  <si>
    <t>C-1</t>
  </si>
  <si>
    <t>Remove unused acronyms</t>
  </si>
  <si>
    <t>Remove unused acronyms (e.g., COM)</t>
  </si>
  <si>
    <t>-</t>
  </si>
  <si>
    <t>QvW: Remove.</t>
  </si>
  <si>
    <t>ESA-079</t>
  </si>
  <si>
    <t>Superfluous definition of "SubscriptionKey"</t>
  </si>
  <si>
    <t>Remove definition of SubscriptionKey fields</t>
  </si>
  <si>
    <t>This definition is already given in the MAL (albeit as SubscriptionFilter)</t>
  </si>
  <si>
    <t>QvW: Remove.
QvW: Note that this means reduction of Section 3.1.3 to basically three sentences.
Testbeds must verify that they follow the MAL definitions and not the MPS definitions of subscription filters and such - since I note that they differ.
Same goes for other superfluous parts of this section: removed all information in 3.1.3 that is already specified in the MAL.</t>
  </si>
  <si>
    <t>ESA-080</t>
  </si>
  <si>
    <t>AngleTrigger contains Expressions</t>
  </si>
  <si>
    <t>Triggers shall not contain expressions</t>
  </si>
  <si>
    <t>Triggers shall be "fully evaluated" already, and hence shall not contain expressions but rather only literal values.</t>
  </si>
  <si>
    <t>QvW: Discussed with WG during processing of ESA-037 and agreed.</t>
  </si>
  <si>
    <t>ESA-081</t>
  </si>
  <si>
    <t>4-65</t>
  </si>
  <si>
    <t>Make PointingConstraint abstract</t>
  </si>
  <si>
    <t>Make PointingConstraint an abstract type, and implement each PRM pointing template as a specific extension of this type. In this manner, the data types can be implemented like regular MPS data types.</t>
  </si>
  <si>
    <t>Should be easier to support for implementations (not sure how the testbeds currently do it), and is more consistent with the rest of the standard. Also removes part of the confusion surrounding the way in which PointingConstraints work.</t>
  </si>
  <si>
    <t>Was discussed by WG before, and was agreed to stick to simplification of the data model.</t>
  </si>
  <si>
    <t>ESA-082</t>
  </si>
  <si>
    <t>4-5, 4-21, 4-23, 4-27</t>
  </si>
  <si>
    <t>Move from concrete &lt;Activity/Constraint&gt;Node attribute type to abstract types ActivityDetails/Constraint</t>
  </si>
  <si>
    <t>See title</t>
  </si>
  <si>
    <t>In this way, the "base" case does not directly need to be a list when only one element is given. In general, this is more efficient, but more importantly, it removes one layer of indirection in the "simple" cases. Additionally works better with the concept of a Group collecting multiple activities into a single activity.</t>
  </si>
  <si>
    <t>ESA-050, DLR-090</t>
  </si>
  <si>
    <t>QvW: Propose to resolve this in the exact same way as MPS:Trigger is implemented: an abstract base class with concrete subtypes.</t>
  </si>
  <si>
    <t>ESA-083</t>
  </si>
  <si>
    <t>4.3.7.2.3</t>
  </si>
  <si>
    <t>Remove parent activityRef from TemporalConstraint</t>
  </si>
  <si>
    <t>As discussed in the WG dispositioning of NASA-008, it makes sense to limit our information model right now to allow constraints to take effect only on the owning activities. For TemporalConstraint, this would mean removing the activityRef attribute as well, to make it fully consistent with the approach taken for SequentialConstraint.</t>
  </si>
  <si>
    <t>NASA-008</t>
  </si>
  <si>
    <t>QvW: To be confirmed with WG in two weeks.
Similar question applies to ArgumentConstraint, FunctionConstraint, ResourceConstraint and GeometricConstraint.
Note that this also means removing the constraints field whenever it is not a child of an Activity (i.e., from RequestDefinition and PlanningRequestDetails).
WG: Tentatively approved - based on concurrence of the remainder of the WG.
Action on PvdP,QvW: check that this does not affect the correspondence between Constraints/Triggers.
QvW: Checked this, that correspondence is okay, since this concerns "complex" Constraints that have no Trigger equivalents.</t>
  </si>
  <si>
    <t>ESA-084</t>
  </si>
  <si>
    <t>Note describing XSD implementation of lists is superfluous (and wrong)</t>
  </si>
  <si>
    <r>
      <rPr>
        <sz val="11"/>
        <color rgb="FF000000"/>
        <rFont val="Calibri"/>
      </rPr>
      <t xml:space="preserve">Lists are encoded as an element that </t>
    </r>
    <r>
      <rPr>
        <i/>
        <sz val="11"/>
        <color rgb="FF000000"/>
        <rFont val="Calibri"/>
      </rPr>
      <t>wraps</t>
    </r>
    <r>
      <rPr>
        <sz val="11"/>
        <color rgb="FF000000"/>
        <rFont val="Calibri"/>
      </rPr>
      <t xml:space="preserve"> a single XSD element with multiple occurrences. Anyhow, this information need not be present in the standard and is confusing for any unfamiliar reader. Propose to remove.</t>
    </r>
  </si>
  <si>
    <t>QvW: Removed note.</t>
  </si>
  <si>
    <t>ESA-085</t>
  </si>
  <si>
    <t>Split Effect from Constraint type hierarchy</t>
  </si>
  <si>
    <t>Make Effect no longer extend Constraint, and add it as separate field for each of the relevant composites</t>
  </si>
  <si>
    <t>Making Effect extend Constraint is a leaky abstraction: it hides where Effects can be found, and results in difficult/impossible-to-define behaviour when certain behaviour of Constraints (e.g., ConstraintNode) does not make sense when applied to an Effect.</t>
  </si>
  <si>
    <t>WG: See conclusion (bullet point 6) of RID ESA-050 discussion during CCSDS Technical Fall meetings 2024 ("Effects will be separated, on ActivityDefinition, ActivityDetails and ActivityInstance")</t>
  </si>
  <si>
    <t>ESA-086</t>
  </si>
  <si>
    <t>1-11</t>
  </si>
  <si>
    <t>1.8</t>
  </si>
  <si>
    <t>Redundant description of conventions from MAL</t>
  </si>
  <si>
    <t>Remove duplicate prescriptive statements that are already covered by a reference to the MAL.</t>
  </si>
  <si>
    <t>Several conventions in our BB are lifted directly from the MAL, including most importantly the MAL::ObjectRef&lt;T&gt; syntax and the conventions around composite data type definitions. Now, we repeat those in a normative manner, after already referring to their (normative) definition in reference [2], the MO MAL. It is clearer for the reader to remove this and refer to the MAL, so as not to duplicate effort.
After resolution of CNES-001, CNES-002, and DLR-039, the "conventions" section 1.8 is little more than a rehashing of the MAL "conventions" section (99% of its contents repeat what the MAL says, obscuring the 1% that is actually different). Hence, removal of the "duplicate" parts and replacing it with a reference to the MAL is, in my opinion, considerably easier to parse for new readers.
To my insight, this has no effect on readability, since all conventions are relatively standard practice - and if users are confused, they can still look them up in the MAL, which is clearly referenced.</t>
  </si>
  <si>
    <t>CNES-001, CNES-002, DLR-039</t>
  </si>
  <si>
    <t>QvW: I'm taking the liberty of implementing this in advance. If needed, reinstating the relevant paragraphs is no issue, since they're explicitly included in version control.
This change applies to data types, enumerations, service overview tables, and operation tables. Conventions that are MPS-specific are the "&lt;area&gt;::&lt;type name&gt;" namespacing, error tables, and "Expression&lt;T&gt;" syntax.
Instead of explaining the convention in full, I rather make a list of "conventions taken from MAL", so that they are still findable for unfamiliar readers.</t>
  </si>
  <si>
    <t>ESA-087</t>
  </si>
  <si>
    <t>1-10</t>
  </si>
  <si>
    <t>1.8.1</t>
  </si>
  <si>
    <t>Last sentence refers to removed description</t>
  </si>
  <si>
    <t>"This section does not seek to provide a full description of the standard UML diagram types used [...]" makes no sense now that the last part of the section is removed.</t>
  </si>
  <si>
    <t>ESA-088</t>
  </si>
  <si>
    <t>3-13, 3-22</t>
  </si>
  <si>
    <t>Misleading phrasing "other messages"</t>
  </si>
  <si>
    <t>Remove sentence</t>
  </si>
  <si>
    <t>Sentence suggests that the "PUBLISH-SUBSCRIBE" interaction pattern operation table describes a single MAL message, but it does not. It is simply a tabular description of the operation from which all the constituting message types can be deduced.</t>
  </si>
  <si>
    <t>ESA-089</t>
  </si>
  <si>
    <t>Inconsistent usage of single and double quotes</t>
  </si>
  <si>
    <t>When quoting a single word or phrase (i.e. not a sentence), always use either single or double quotes. Preferably follow the style used in the CCSDS publication manual itself</t>
  </si>
  <si>
    <t>Consistency</t>
  </si>
  <si>
    <t>QvW: Implemented</t>
  </si>
  <si>
    <t>ESA-090</t>
  </si>
  <si>
    <t>Inapplicable repetition of requirement on field that is only reported in RequestSummaryStatus</t>
  </si>
  <si>
    <t>Remove clause in description of standingOrder field of RequestSummaryStatus stating that a repetition is mandatory if it is true.</t>
  </si>
  <si>
    <t>This requirement does not apply to the RequestSummaryStatus but rather to the item being reported on (where this clause also exists).</t>
  </si>
  <si>
    <t>ESA-091</t>
  </si>
  <si>
    <t>3-22</t>
  </si>
  <si>
    <t>Clarify whether timerange filters apply to predicted Event times</t>
  </si>
  <si>
    <t>Based on prototyping by Guillermo and Marvin.
Clarify for PartialPlanFilter that, in case partialPlanStart and partialPlanEnd are Event-based triggers, that the predicted time will be used for filtering.</t>
  </si>
  <si>
    <t>This is not defined in the present BB.</t>
  </si>
  <si>
    <t>QvW: Added to description of partialPlanStart/End fields: "[...] If no actual time is known for a Trigger, its predicted time may be used instead to derive the relevant range."</t>
  </si>
  <si>
    <t>ESA-092</t>
  </si>
  <si>
    <t>3-25</t>
  </si>
  <si>
    <t>Preconditions for submitPlan operation are not sufficiently defined</t>
  </si>
  <si>
    <t>Define the error to be thrown by submitPlan when a Plan is submitted that is not of status RELEASED.
Same applies for deactivatePlan, suspendActivity, resumeActivity, etc.</t>
  </si>
  <si>
    <t>As observed during testing by Marvin and Guillermo, the error to be thrown by submitPlan when a terminated plan is submitted is not clearly defined.</t>
  </si>
  <si>
    <t>GB: I believe the error should be a type 3 for an "Update Failed", but to be confirmed by the MPS group.
QvW: Would UNEXPECTED_STATE work?
MW: Yes. A better approach might be to have individual errors for each operation. This would be in line with the current error approach for INSERT_FAILED, ACTIVATE_FAILED, etc.
WG: Conclude to follow Marvin's (MW) suggestion to have an ERROR for each operation. Don't forget to add this to the error table for each operation.
QvW: Added for submitPlan and deactivatePlan.</t>
  </si>
  <si>
    <t>ESA-093</t>
  </si>
  <si>
    <t>PhysicalValue is already a pair of value and units, description of pointingArguments is superfluous</t>
  </si>
  <si>
    <t>Remove sentence.</t>
  </si>
  <si>
    <t>PhysicalValue is, by definition, already a pair of value and unit. No need to repeat this, in particular since it can be confused to mean that the resulting pointingArgument is NOT a PhysicalValue but a Pair of some value and a string.</t>
  </si>
  <si>
    <t>QvW: Checking with PvdP whether my interpretation is in line with what is meant.
PvdP agrees, and hence I've removed the sentence.</t>
  </si>
  <si>
    <t>NASA-001</t>
  </si>
  <si>
    <t>NASA, JPL</t>
  </si>
  <si>
    <t>Steve Chien</t>
  </si>
  <si>
    <t>397</t>
  </si>
  <si>
    <t>steve.a.chien@jpl.nasa.gov</t>
  </si>
  <si>
    <t>All</t>
  </si>
  <si>
    <t>Chien Summary Comments</t>
  </si>
  <si>
    <t>The proposed standard seems reasonable to me as currently drafted and still seems to support the use cases originally envisioned such as:
- sensorweb cross tasking
- federated scheduling (scheduling lots of assets you don't have direct control over)
- developing interlinked plans from instrument teams across a flagship mission with competing science (e.g. Rosetta, Clipper)
The working group should also consider showing a direct comparison to the Open Geospatial Consortium standards in this area, perhaps in a Magenta or Green book update</t>
  </si>
  <si>
    <t>QvW: The comments are much appreciated. Direct comparison to OGC standards could be useful: probably best put in the Green Book?
QvW: Would need to be part of GB or MB, no action taken on BB.</t>
  </si>
  <si>
    <t>Other</t>
  </si>
  <si>
    <t>NASA-002</t>
  </si>
  <si>
    <t xml:space="preserve">Eric Ferguson </t>
  </si>
  <si>
    <t>eric.w.ferguson@jpl.nasa.gov</t>
  </si>
  <si>
    <t>4-13</t>
  </si>
  <si>
    <t>Addition of duration attribute to eventInstance</t>
  </si>
  <si>
    <t>Add a new nullable attribute, "duration", of type MAL::duration to the eventInstance object with Description, "Optional duration of the eventInstance"</t>
  </si>
  <si>
    <t xml:space="preserve">Using a simple duration attribute instead of having to create three separate events (group + start + end) is much more intuitive and ergonomic to users of planning event objects. Adding a duration attribute does not preclude the use of event groups, but it does provide flexibility in the event an implementation does not want to use groups. Moreover, given that the definition of planning event includes the example of "planned periods of contact with a spacecraft", the reader might view a single period of contact as a single planning event as opposed to a set of three events. </t>
  </si>
  <si>
    <t>QvW: Agreed, would make sense from a user perspective, and to my insight the implementation effort/added complexity is low.
That would mean we would distinguish between two conceptual types of Events: instantaneous events (NULL duration) and "lasting" events (non-NULL duration).
WG: Agreed with proposed action to include?
WG: Has been discussed before - with agreement to stick to one instantaneous point in time. Then, this decision was made to keep the definition of duration-having events from becoming too complex.
However, in terms of ergonomics, this would be useful. Additionally, this would make it easier to express conflicts - though this would become close to mixing Events and Activities, which we do not want to happen.
It's noted that Goddard's/DLR's planning tools do have a concept of duration for their events.
Conclusion: We will not decide to reinclude this suggestion right now. Will be marked for rediscussion at the end of the RID treatment. Especially to assess the impact of such a change.
Final conclusion: Can be solved with an argument, add a note about this in the document. Will not be included.</t>
  </si>
  <si>
    <t>NASA-003</t>
  </si>
  <si>
    <t>Include reference to simulation within plan exeuction description</t>
  </si>
  <si>
    <t xml:space="preserve">From: There may be multiple plan execution functions distributed between space and ground segments. It is not a planning function itself, but it does support a common model of the plan in its interface with planning.
To: There may be multiple plan execution functions distributed between space and ground segments. The plan execution function may represent actual or simulated execution of plans to support the planning function on-board on or on the ground. It is not a planning function itself, but it does support a common model of the plan in its interface with planning. </t>
  </si>
  <si>
    <t xml:space="preserve">Multiple reviewers experienced confusion with the scope of the plan execution function and how it relates to modeling and simulation, a key aspect to many planners. In order to effectively develop a plan, planners often simulate many different plans (or partial plans) to come up with THE plan that ultimately gets executed on-board. It seems as though the plan execution function can be used as the engine to simulate all of these potential plans, but there is nothing explicitly noted in the standard (or the green book) that makes this clear. </t>
  </si>
  <si>
    <t>NASA-004</t>
  </si>
  <si>
    <t xml:space="preserve">Andrea Connell </t>
  </si>
  <si>
    <t>andrea.m.connell@jpl.nasa.gov</t>
  </si>
  <si>
    <t>4-6, 4-30</t>
  </si>
  <si>
    <t>Inclusion of execution session reference</t>
  </si>
  <si>
    <t>Add an additional attribute to ActivityInstance and Plan objects to reference the plan execution session (executionRef) associated with the Activity/Plan "status". This would sit alongside the attributes of type ActivityStatusEnum and PlanStatusEnum.</t>
  </si>
  <si>
    <t>Plan execution services could be distributed across both flight and ground. One might want to know which service (or execution session within a service) was responsible for setting the most recent plan or activity status. 
As an example: On M2020 usually when something fails in a simulation the Ops team will make a change and run simulation again soon, but later we might need to go back and investigate the earlier failed run to understand what happened. In that case we’d need to have a reference to the state of everything during a previous simulation session including the plan, sequences, and simulation output (resources).</t>
  </si>
  <si>
    <t>QvW: Understand the rationale, and could potentially be defined quite leniently to make implementation easy.
Primary concern is what the type of executionRef would be: how do we want to uniquely identify planning execution instances? Would a MAL::String or even MAL::Identifier be sufficient, or is a more type-safe alternative desired?
WG conclusion: the concept of plan execution session is outside of the planning system, rather part of the plan execution function. Propose to take no further action.
Eric will confirm with Andrea whether it is okay to leave this suggestion as-is without further action.</t>
  </si>
  <si>
    <t>NASA-005</t>
  </si>
  <si>
    <t>External Model Interfaces</t>
  </si>
  <si>
    <t xml:space="preserve">Looking at Figure 2-1, do external models not interface with the planning function? I would expect in order to perform the function of planning, you would potentially be leveraging models to determine if a plan request should be accepted. One could argue that you are executing the plan via simulating, but that plan execution is potentially very different than sending a plan for on-board plan execution.
</t>
  </si>
  <si>
    <t>Why is there a connection between external models and plan execution as external models seem to be in service of the planning function instead?</t>
  </si>
  <si>
    <t>NASA-033</t>
  </si>
  <si>
    <t>QvW: Agreed. I would even be of the opinion that we should remove "External Models" from this diagram entirely, as it explicitly is not an interface that we model in our standard. Rather, these external models are already abstracted away behind the other planning interfaces that we do model.
What does the WG think? Or do we specifically include the external models for other reasons?
WG: Suggestion was brought up to remove mention of "External models" in the diagram/other mentions in their entirety.
Additionally, it could be considered to rephrase to "External functions" to better indicate usage.
Still, there is additionally the need to update the document to explain the presence/absence of "external model interfaces".
Further, the caption is misleading: rather, the figure shows the interfaces (services) used to connect the functions. Will update BB caption of Figure 2-1 to reflect.
Conclusion: rephrase caption, rename "External models" to "External functions". QvW will take action to verify whether terminology using "External functions" is correct in context of other usages of function in BB.</t>
  </si>
  <si>
    <t>NASA-006</t>
  </si>
  <si>
    <t>Planning activity and relationship to resources and effects</t>
  </si>
  <si>
    <t>Within the definition of Planning activity in Section 2.4.5, the authors tie the activities and MO M&amp;C actions and procedures. However, there is no tie to resources and effects. In other words, how do we describe the effect a particular activity has on resources?
Similarly, in the data item definitions for ActivityDefinition and ActivityInstance, there is reference to actions and procedures within the executionDefinition and executionInstance, but not effects. Can executionDefinition and executionInstance be used to model effects on resources?</t>
  </si>
  <si>
    <t>QvW: To my insight, this is already sufficiently covered (in the context of this paragraph) by the last sentence of this page: "These planning constraints can be expressed in terms of [...] their effect on the state of planning resources."
Rather, I believe this is caused by insufficient conceptual introduction of the concept of Effects in the Standard (for example, the fact that they are modelled as constraints).
Hence, propose to resolve this by providing a more elaborate introduction on the concept of Effects in 4.3.7.3, and highlighting in 2.4.5 that Constraints are not only "classical" constraints but also include Effects on Resources.
WG: Agreed to add informational note in section 2.4.5 highlighting that Effects are Constraints (and can be used in that manner to tie them to Activities).
QvW: Superseded by the WG conclusion to separate Effects and Constraints into their own distinct type hierarchies. Will mark as "implemented".</t>
  </si>
  <si>
    <t>NASA-007</t>
  </si>
  <si>
    <t>Tiago Vaquero</t>
  </si>
  <si>
    <t>tiago.stegun.vaquero@jpl.nasa.gov</t>
  </si>
  <si>
    <t>1-4</t>
  </si>
  <si>
    <t xml:space="preserve">Clarification of distinction between action, task, and procedure </t>
  </si>
  <si>
    <t>The distinction between action, task, and procedure is not fully clear to me. Recommend updating definitions to provide more clarity and ensure consistency with definitions in the green book (task and activity are noted to be synonomous in the green book)</t>
  </si>
  <si>
    <t>QvW: "Task" is used in the BB only as part of the definition of "action" - hence I would say that is sufficiently synonymous.
Regarding the distinction between an "action" and a "procedure", I would potentially even remove this definition and all its uses entirely. This is not an MP&amp;S definition, nor do we meaningfully use it anywhere in the standard, except for a reference to "CCSDS MO Automation procedures" on page 2-11, which can stand on its own; and except for the sentence "A plan execution function may then flow down these arguments to any action or automated procedure initiated.", where it would indeed also be covered by the existing definition of "action" (hence, propose to remove "or automated procedure" from this sentence).
The uses on pages 4-5, 4-7, and 4-10
WG: It's noted that they are distinct, per their usage in different standards (see Section 2.4.5). The issue would rather be in our glossary, where they are defined confusingly. "Procedures" are distinct, but "actions" and "tasks" are not distinct in our usage.
Question is rather whether "task" needs to be defined separately, since it's used only to define "action".
Conclusion: Update green book to reflect distinctness of "task" and "action". No further action taken on usage in the Blue Book.</t>
  </si>
  <si>
    <t>Exclusion Constraint</t>
  </si>
  <si>
    <t xml:space="preserve">Given the definition of this constraint, consider calling it a "Concurrency Constraint" instead of "Exclusion".  Also, consider adding a more complex concurrency constraint (or extended this one) to prevent concurrency based on definition AND parameter value. </t>
  </si>
  <si>
    <t>There are many cases in practice where you only want to restrict activity/events with certain argument values from occurring in parallel. As an example, for a constellation, if you had shared activity definitions with an argument specifying the ID of the individual spacecraft, you would only want to enforce concurrency on activities with the same spacecraft ID</t>
  </si>
  <si>
    <t>QvW: Agreed with the proposed naming change to "Concurrency Constraint", since that does better cover its semantics (primarily, the temporal aspect).
Would propose NOT to include the suggested additional constraint, as it can become quite complex to define well, and is already implementable in practice using a FunctionConstraint. Perhaps something for future extension, but will require some additional attention to do well.
WG: The name and definition are out-of-sync for certain - exclusion is distinct from concurrency. The WG does not recollect which definition was the intention. It is noted that a ConcurrencyConstraint would need an additional attribute "minimumSeparation" (or similar).
Conclusion: Include both definitions - to be confirmed with rest of the WG.
Conclusions:
- Within SequentialConstraint: we generalize the references to also allow ActivityDefinition and EventDefinition usage.
- We specify that at most one of predecessor and successor may be null.
- If null, the owning Activity is meant - specify that this is only permitted if it is owned by an Activity, otherwise an INVALID error shall be raised.
- TBD: What distinction do we make between SequentialConstraints and Exclusion/ConcurrencyConstraints?
- Regarding: CoexistenceConstraints: it's difficult to consistently define the way in which this still allows a single planningrequest with multiple alternatives. Alternatively, it works to add a flag to ActivityNode that captures whether the children list is a list of alternatives.
Conclusions:
        - ExclusionConstraint: rename to SeparationConstraint
        - Remove orphaned Constraints (i.e. without owning Activity) from PlanningRequests
SeparationConstraint data structure:
        - Opponent
        - startRef
        - startOffset
        - endRef
        - endOffset
        - opponentStartRef
        - opponentStartOffset
        - opponentEndRef
        - opponendEndOffset
ACTION Quinten: Write down the resulting definition. We will check during the next meeting that this results in a valid and complete definition.
SequentialConstraint
ACTION Quinten: Adjust description of SequentialConstraint to specify more clearly that both referenced Activities (and/or the other Event) must exist for the Constraint to be fulfilled.
Remove the predecessor in favour of owning Activity.
ACTION Quinten: Review usages of Events and determine the cases in which we can generalize references to EventInstance to EventDefinition.</t>
  </si>
  <si>
    <t>NASA-009</t>
  </si>
  <si>
    <t>1-8</t>
  </si>
  <si>
    <t>Rename target plan</t>
  </si>
  <si>
    <t>The term target plan feels a bit abstract and misleading. If the target plan term is only used in the context of patching a plan, could the term "patched plan" not be used instead?</t>
  </si>
  <si>
    <t>To an execution function, aren't all plans target plans?</t>
  </si>
  <si>
    <t>QvW: I would agree with this RID, naming this a "target plan" instead of a "patched plan" would be misleading.
However, in spite of being an "editorial" renaming, this would also affect the field names of targetPlan in Plan, PlanQuery, and PlanSummaryStatus. Hence, the impact is relatively large for an "editorial" change.
Are we willing to make this change?
WG: Conceptually, target plan is the primary usage, and what has been generated by the planning system - and patch plan is defined as the diff between the precursor plan and the target plan.
Action QvW: Check whether use of "patched plan" instead of "target plan makes sense" for all uses.
It is noted that this would affect the testbeds quite significantly.
It is suggested to use the phrasing "result plan".
Conclusion: We will stick with "target plan".</t>
  </si>
  <si>
    <t>NASA-010</t>
  </si>
  <si>
    <t>Range for activity duration specification</t>
  </si>
  <si>
    <t>durationSpec within the ActivityDefinition object does not seem to support a duration range instead of a single calculated duration. Some planning systems have the capability to determine the duration (based on looking at the availability of resources, for example)</t>
  </si>
  <si>
    <t>QvW: While I agree with the content of this RID, I do not foresee a "simple" implementation that supports the desired semantics. Note additionally that durationSpec is only an estimate, and that this functionality is still supported in full based on the constraints that the given ActivityDefinition contains. Any planning system that wants to derive this range could already derive it based on the existing constraints - adding an additional field over-the-wire will not change this.
Hence, I propose we do not implement the given change.
WG: If no specific duration is known, we can define a DurationConstraint with minimum and maximum duration to express this. Hence, this behaviour is supported and no further support is needed.</t>
  </si>
  <si>
    <t>NASA-011</t>
  </si>
  <si>
    <t>NASA, GSFC</t>
  </si>
  <si>
    <t>Jim Clapsadle</t>
  </si>
  <si>
    <t>584</t>
  </si>
  <si>
    <t>James.E.Clapsadle@nasa.gov</t>
  </si>
  <si>
    <t>4-21</t>
  </si>
  <si>
    <t>N/A</t>
  </si>
  <si>
    <t>RequestDefinition Clarification</t>
  </si>
  <si>
    <t>The RequestDefinition the object does not contain the notion of prioritization.  There’s a possibility that requests will compete for the same time frame and/or use the same resource.  The ability to prioritize the request in the definition would help simplify activity scheduling or conflict resolution.
Ex. Spacecraft has two instruments requesting to operate at the same time.  One instrument has priority over another.    
Is there another mechanism to reflect prioritization?</t>
  </si>
  <si>
    <t>QvW: This is a good point. We can take one of two actions:
1. Define prioritization to be outside of the scope of this (version of the) Standard, or to be implementation-defined.
2. Include a rudimentary prioritization mechanism, i.e. a (potentially nullable) "suggestedPriority" field for RequestInstance that is an unsigned integer reflecting some priority ordering.
WG input desired.
WG: Has been discussed before. Prioritization concepts differ and cannot be captured by a single number. The priority can always be included as parameter  - an informational note could be included that this is possible, to help readers looking for this concept.
Conclusion: we will not include prioritization directly, but add an informational note indicating that it could be captured by means of parameters and would be up to the planning system to derive the actual prioritization.</t>
  </si>
  <si>
    <t>NASA-012</t>
  </si>
  <si>
    <t>CCSDS XTCE</t>
  </si>
  <si>
    <t>There’s no reference or concept to representing an CCSDS XTCE command dictionary in the planning system for identification and selection for activity creation.  The definition of ‘action’ on page 1-4 highlights a telecommand as an example of an action but the ability to represent or digest a telecommand from a dictionary is not represented.</t>
  </si>
  <si>
    <t>QvW: Explicitly left out, because the manner in which to interpret the action represented by an ActivityInstance is outside of the scope of this Standard. Hence, I propose no update based on this RID.
WG: Our standard lives on a more abstract level - we interface with SM&amp;C, not directly with concrete implementations like XTCE. Conclude to leave out this concept.</t>
  </si>
  <si>
    <t>NASA-013</t>
  </si>
  <si>
    <t>Constraint Data Structure Scope</t>
  </si>
  <si>
    <t xml:space="preserve">There’s no concept of constraint checking outside of the plan .  The constraints are defined within data items, but they are not data items themselves (just supporting data structures).  Therefore, they appear to be enforced within the scope of a plan.  But an activity could span plans and violate a constraint outside of the plan which would in turn require that the activity in the current plan be rejected or throw up some error.  </t>
  </si>
  <si>
    <t>QvW: Is this not possible due to the ability of e.g. TemporalConstraints to reference ActivityInstances that are not its parent ActivityInstance?
For sure, this is possible by means of the "constraints" field in ActivityDefinition, considering the definition is independent of any specific plan.
Anyhow, this behaviour is probably something that should be covered explicitly in terms of the contents of the "Mission Planning &amp; Scheduling Concept" section or the "MPS Information Model Overview".
Three tangentially-related observations based on this, because of the relation with Triggers:
a. Check with Roger: one ActivityInstance should be invokable from multiple Triggers, and vice versa one Trigger may invoke multiple ActivityInstances. Peter remembers that before some other structure was discussed that supports this - but now the ActivityInstance-Trigger mapping is 1-to-1. (RST: An N-to-1 Trigger can be created through an Event. Linking many Triggers to one ActivityInstance would require additional considerations, e.g., what happens when multiple Triggers occur. It is not obvious that we need this, since the same can be achieved unambiguously with multiple ActivityInstances with distinct Triggers)
b. If the ActivityInstance is planned in multiple Plans - it can be planned at multiple (distinct) moments in time, i.e. can be triggered by distinct Triggers. (RST: In this case, it will not be the same ActivityInstance.)
c. Fundamentally: this seems representable in the current definitions: however, why is the start Trigger optional? (RST: Start Trigger is optional for the case where e.g. an activity prepares for an Eclipse, with only an end Trigger being given at the start of the eclipse.)
QvW: Based on WG discussion and input from Roger, proposal is to update the "Mission Planning and Scheduling Concept" and "MPS Information Model Overview" sections to reflect these aspects of the model. Proposal is also NOT to update the information model itself, since the discussed limitations of the current implementation are accepted and/or can be worked around.
QvW: Fundamentally, in the present data model, planning activities cannot be constrained by activities that are planned in other plans. Indeed, this means that constraints are (and need only be) checked within the scope of a given plan, since the constraints of one plan do not refer to properties of another plan. I have clarified this by adding "within the same plan" in the description of planning constraints for planning activities (section 2.4.5) of the Blue Book.
No changes are made to the data model itself.</t>
  </si>
  <si>
    <t>NASA-015</t>
  </si>
  <si>
    <t>Alternate Terminology for Manned ad Unmanned</t>
  </si>
  <si>
    <t>From: Unmanned Spacecraft and Manned Space Vehicle 
To: Uncrewed/Robotic Spacecraft and Crewed/Human Space Vehicle</t>
  </si>
  <si>
    <t>The use of non-gender-specific terms for space vehicles with and without human crews is preferred by NASA agency leadership</t>
  </si>
  <si>
    <t>QvW: Agreed, will be implemented verbatim.</t>
  </si>
  <si>
    <t>NASA-016</t>
  </si>
  <si>
    <t>4-18, 4-20</t>
  </si>
  <si>
    <t>Expressions as Resource Values</t>
  </si>
  <si>
    <t>Within the ProfileEntry and RelativeProfileEntry Tables, note that the "value" attribute can also be an Expression of type MAL::Attribute. So the "Type" column would go
From: MAL::Attribute
To: Expression &lt;MAL::Attribute&gt;</t>
  </si>
  <si>
    <t>The value of a resource at a given time could easily be described as an expression and computed at runtime</t>
  </si>
  <si>
    <t>QvW: Agreed. Will have to verify with Roger/Peter that this limitation was not decided on for any specific reason.
Practically, we don't deem it needed - to be discussed with the WG.
Anyhow, will require an update of the testbeds: TBD whether the WG finds that worth it.
WG: How we want to represent Resources and to what degree has been discussed before. Then, we determined that we want to standardize ResourceProfiles as "time-value" lists, and purposefully nothing more complex. (Action QvW: to be verified whether there were additional considerations. There were not.)
Could potentially be extended later, for now we conclude to keep this as MAL::Attribute.</t>
  </si>
  <si>
    <t>NASA-017</t>
  </si>
  <si>
    <t>Edit to Notes</t>
  </si>
  <si>
    <t>From: The terms plan and planning are used throughout this specification, but that this also encompasses schedule and scheduling respectively.
To: The terms plan and planning are used throughout this specification, but these terms are also intended to encompass schedule and scheduling respectively.</t>
  </si>
  <si>
    <t>NASA-018</t>
  </si>
  <si>
    <t>4-36</t>
  </si>
  <si>
    <t>Minor Edit to PlanSummaryStatus Description</t>
  </si>
  <si>
    <t>From: PlanSummaryStatus is a data structure that provides an summary view of a Plan that includes...
To: PlanSummaryStatus is a data structure that provides a summary view of a Plan that includes</t>
  </si>
  <si>
    <t>NASA-019</t>
  </si>
  <si>
    <t>Add Gray to Identity Row</t>
  </si>
  <si>
    <t>Add gray background color to MPSSystemConfigDetails since it inherits the identity attribute from MAL::Object</t>
  </si>
  <si>
    <t>NASA-020</t>
  </si>
  <si>
    <t>Brief note on ArgTypeEnum value for DIRECTION/POSITION</t>
  </si>
  <si>
    <t>Add a note or reference to why DIRECTION/POSITION within ArgTypeEnum have values 129 and 130, respectively</t>
  </si>
  <si>
    <t>QvW: Presumably simply because these values are not used by MAL::AttributeType (and unlikely to be used in the future, given their large value). Peter/Roger - is that correct, or is there a deeper reason?
Just add an informational note after the table.
RST: Correct.</t>
  </si>
  <si>
    <t>NASA-021</t>
  </si>
  <si>
    <t>4-68, 4-69</t>
  </si>
  <si>
    <t>Improvements to Effect Operations</t>
  </si>
  <si>
    <t>Add additional operations to the EffectOperationEnum including:
TOGGLE, INCREASE, DECREASE, and USING</t>
  </si>
  <si>
    <t>Increment and decrement tend to be associated with operations on integer types while increase and decrease are more general terms. Toggle may be useful for boolean resources. "Using" is another effect operation that is implemented in a number of planning tools, however, it is more complicated in that it decreases a resource for a specified duration and then increases it back to the original value at the end of the duration. That type of operation would only seem to apply for a complex effect. Admittedly, all the operations noted here can be accomplished with the current standard. The additions noted here would just add more options/flexibility and better map to current planning tool terminology</t>
  </si>
  <si>
    <t>QvW: Inclined to agree - at the very least with the "increase"/"decrease" naming change.
Addition of "toggle" and "using" would add additional complexity (especially "using", since it'd require an additional duration field) - hence, I am not sure whether we should aim to include it in this version of the Standard.
WG input desired.
WG: Agreed with naming change "increase"/"decrease". "Set" will remain in place.
The "using" operation would already be supported by means of the temporary nature of the ComplexEffect, i.e. an increase/decrease during the duration of the ComplexEffect would achieve this.
For "toggle" we would have to define another effect that would not take a value. Additionally, the Resource would implicitly be required to be Boolean. We could add this as separate Effect, i.e., ToggleEffect, to make this possible.
Conclude to leave this for a possible future version of the standard.</t>
  </si>
  <si>
    <t>NASA-022</t>
  </si>
  <si>
    <t>Expand first use of acronym ODM</t>
  </si>
  <si>
    <t>From: ODM
To: Orbit Data Message (ODM)</t>
  </si>
  <si>
    <t>Spell out first (and only) use of this acronym</t>
  </si>
  <si>
    <t>OrbitalPosition Reference</t>
  </si>
  <si>
    <t>Add new attribute of type MAL::String or new enumeration that allows the specification of the orbit boundary from which the orbitAngle is calculated and orbitNumber is incremented</t>
  </si>
  <si>
    <t>I have seen orbit numbering conventions that begin at both apoapsis and periapsis (periapsis is more traditional). This object seems to be missing a reference to the position in the orbit where the orbit number increments. Perhaps this is intentional, but if so it would be worth making a comment that the orbit boundary is implementation-specific</t>
  </si>
  <si>
    <t>NASA-024</t>
  </si>
  <si>
    <t>ObjectPosition and PositionReference Clarifications</t>
  </si>
  <si>
    <t>The ObjectPosition structure only contains one attribute, the object, but no attribute for the position of that object. Doesn't this structure also need a "position" attribute?
For PositionReference, how would a mission specify a mission specific position definition? Would they need to define a new structure that extends position or something else?</t>
  </si>
  <si>
    <t>QvW: The implementation shall derive the position from the position of the named Object/Position that it references. Hence, no "position" field is needed.
However, I do believe it necessary to more explicitly note that the manner in which these mission-specific positions are derived is implementation-defined.
Proposal: add sentence below ObjectPosition and below ObjectReference stating "The manner in which the &lt;object/reference&gt; is mapped to the corresponding mission-specific &lt;object/position&gt; is implementation-defined."
WG approval desired.
WG: Check this with PvdP - in general with the RIDs about these Position definitions.
Conclude to add this additional information to the BB definition.</t>
  </si>
  <si>
    <t>NASA-025</t>
  </si>
  <si>
    <t>ArgDef Array Restriction</t>
  </si>
  <si>
    <t xml:space="preserve">Restricting an argument that is an array to have values of all the same type is reasonable as long as users can define their own structure to be referenced within the ArgTypeEnum. Is is possible for users to extend ArgTypeEnum with custom types? </t>
  </si>
  <si>
    <t xml:space="preserve">In practice within planning systems at JPL, I have seen many cases where argument definitions are an extremely complex structure (e.g. structure to fully define primary/secondary vectors for an desired attitude). Users will need a way to pass such complex structures as arguments.  </t>
  </si>
  <si>
    <t>QvW: Non-MAL::Attribute/Position/Direction argument types are presently NOT supported.
To support this, we would have to change the manner in which we identify types. Perhaps use the MAL "Type Id" concept (i.e., a structure containing area number, area version, service number, and the type's SFP)? If we combine this with the resolution proposed for DLR-090 (changing MAL::Attribute in the argValues list to MAL::Element) we can support arbitrary types as arguments - including user-defined or future standard types.
WG input desired: this would be quite a large change.
Changes to be performed:
1. We change argValues to a List&lt;MAL::Element&gt;
2. We extend ArgTypeEnum with an "AnyType" value
3. We create a MPS::NamedElement data type to support pointing templates properly
4. We will NOT go for the TypeId solution at this point in time - due to inability to uniquely identify abstract types (because of the absence of a short form part)
5. We will still provide only one argType value for each Argument
6. Problems to be raised surrounding MAL: 1) TypeId is described but has no associated data type, 2) abstract types cannot be uniquely identified due to absence of short form part
Conclusion: Change argValues to List&lt;Mal::Element&gt;, add ANYTYPE to enumeration, add MPS::NamedElement type for pointing template arguments</t>
  </si>
  <si>
    <t>NASA-026</t>
  </si>
  <si>
    <t>Pointing Templates</t>
  </si>
  <si>
    <t xml:space="preserve">Pointing templates are not defined in this book, but are referenced extensively in the PointConstraint section. I would recommend adding a short definition for pointing template within this book so readers do not have to dig into one of the references.
Also, why is a pointingTemplate not nullable? Could there be a case where a pointing constraint applies to ALL pointing templates (e.g. don't point instrument boresight X within Y degrees of Sun)?  </t>
  </si>
  <si>
    <t>ESA-056, ESA-057, ESA-058</t>
  </si>
  <si>
    <t>QvW: Inclined to agree with addition of pointing template - perhaps not in the glossary, but rather as an informational note at the start of the pointing template section.
The notion of a NULL template is based on the incorrect understanding that the pointing template is the same as the pointing frame. E.g. the example would require a pointing template to implement - as just the boresight and phase angle are not sufficient information to express a non-Sun pointing constraint. Rather, I'd clarify better here (using an informational note) that the pointing template is NOT the pointing frame (which is, indeed, optional).</t>
  </si>
  <si>
    <t xml:space="preserve">Remove Reference to Scheduler to mean Plan Execution </t>
  </si>
  <si>
    <t>Within 1.3 APPLICABILITY
From: Mission Planning and Plan Execution (Scheduler) components
To: Mission Planning and Plan Execution components</t>
  </si>
  <si>
    <t>From a planning and scheduling perspective, referring to the plan execution component as a "scheduler" is confusing. The mission planning component (or planning function), that is, the system that is reponsible for producing the plan, makes more sense as the "scheduler", not the execution. I have seen the term 'Executive' for the Plan execution. Scheduler usually does not refer to execution at all.</t>
  </si>
  <si>
    <t>QvW: Agreed, closed as per update of DLR-022.</t>
  </si>
  <si>
    <t>NASA-028</t>
  </si>
  <si>
    <t>1-5</t>
  </si>
  <si>
    <t>Add "expected" to effect definition</t>
  </si>
  <si>
    <t>From: It specifies the impact that executing a planning activity will have on a planning resource.
To: It specifies the expected impact that executing a planning activity will have on a planning resource.</t>
  </si>
  <si>
    <t>QvW: An activity has an expected effect on an actual resource, but on a *planning resource* the effect is very much well-defined. Hence, I would expect that adding "expected" here would result in confusion rather than clarification for new readers.</t>
  </si>
  <si>
    <t>NASA-029</t>
  </si>
  <si>
    <t>Improve planning event definition</t>
  </si>
  <si>
    <t xml:space="preserve">The definition of planning event is vague and could be fleshed out. The definition almost makes it sound as it the event is a precondition of an activity. The definition later in the book is better, so that could be used in place of the one here.  </t>
  </si>
  <si>
    <r>
      <rPr>
        <sz val="11"/>
        <color theme="1"/>
        <rFont val="Calibri"/>
      </rPr>
      <t xml:space="preserve">QvW: I propose to update the definition to: "The meeting of a condition that is external to planning. </t>
    </r>
    <r>
      <rPr>
        <b/>
        <sz val="11"/>
        <color theme="1"/>
        <rFont val="Calibri"/>
      </rPr>
      <t>Planning events</t>
    </r>
    <r>
      <rPr>
        <sz val="11"/>
        <color theme="1"/>
        <rFont val="Calibri"/>
      </rPr>
      <t xml:space="preserve"> may be linked to related </t>
    </r>
    <r>
      <rPr>
        <b/>
        <sz val="11"/>
        <color theme="1"/>
        <rFont val="Calibri"/>
      </rPr>
      <t>planning activities</t>
    </r>
    <r>
      <rPr>
        <sz val="11"/>
        <color theme="1"/>
        <rFont val="Calibri"/>
      </rPr>
      <t xml:space="preserve"> by means of relative timing or by passing </t>
    </r>
    <r>
      <rPr>
        <b/>
        <sz val="11"/>
        <color theme="1"/>
        <rFont val="Calibri"/>
      </rPr>
      <t>arguments</t>
    </r>
    <r>
      <rPr>
        <sz val="11"/>
        <color theme="1"/>
        <rFont val="Calibri"/>
      </rPr>
      <t xml:space="preserve"> of the </t>
    </r>
    <r>
      <rPr>
        <b/>
        <sz val="11"/>
        <color theme="1"/>
        <rFont val="Calibri"/>
      </rPr>
      <t>planning event</t>
    </r>
    <r>
      <rPr>
        <sz val="11"/>
        <color theme="1"/>
        <rFont val="Calibri"/>
      </rPr>
      <t xml:space="preserve"> on to </t>
    </r>
    <r>
      <rPr>
        <b/>
        <sz val="11"/>
        <color theme="1"/>
        <rFont val="Calibri"/>
      </rPr>
      <t>planning activities</t>
    </r>
    <r>
      <rPr>
        <sz val="11"/>
        <color theme="1"/>
        <rFont val="Calibri"/>
      </rPr>
      <t>."
WG: Conclude to rewrite the definition per the proposed update above.</t>
    </r>
  </si>
  <si>
    <t>NASA-030</t>
  </si>
  <si>
    <t>2-12</t>
  </si>
  <si>
    <t>Potential Events</t>
  </si>
  <si>
    <t xml:space="preserve">While I understand the distinction between potential and predicted events, I still cannot wrap my head around the process by which potential events would ultimately get planned. For example, if a target of opportunity is identified, how is that information communicated to the planning function so it can add activities into the plan to take advantage of the target of opportunity? </t>
  </si>
  <si>
    <t>QvW: To my insight this is simply communicated by the even being emitted - based on some external conditional. Then the plan execution function either executes or does not execute the corresponding activities based on this event being emitted.</t>
  </si>
  <si>
    <t>NASA-031</t>
  </si>
  <si>
    <t>Juan Delfa</t>
  </si>
  <si>
    <t>juan.m.delfa.victoria@jpl.nasa.gov</t>
  </si>
  <si>
    <t>Section 6/7</t>
  </si>
  <si>
    <t>XML Encoding Clarification</t>
  </si>
  <si>
    <t xml:space="preserve">While this book includes an XML specification for the MPS data structures defined in the MAL, users of this standard do not actually have to encode their data structures into XML, correct? If this encoding is an implementation decision (or not and the recommendation is to use XML), the book should be clear about this. 
This is a larger topic, but many systems have moved away from XML to less verbose data exchange formats like json. Does CCSDS ever plan on reconsidering the use of XML for their encoding and move to something else? </t>
  </si>
  <si>
    <t>QvW: Indeed, this encoding is an implementation decision. The normative XML schema is simply a tool and can be used in automated specification conformance checking.
Perhaps something to clarify at the end of section 6.1 by means of an informational note.
QvW: I've added a note in the introduction of section 6 reflecting this.
Regarding the XML file formats - there we do prescribe that the standardized file format is XML, hence any conforming implementation shall be able to emit and interpret XML files. To my insight, that is sufficiently clear from the use of XML file formats as file exchange format, and from the section being part of the normative parts of the standard.
The choice for XML as "default" CCSDS data exchange format is outside of the scope of this working group, so I cannot comment on that. In the context of this standard, the choice was made to stick with this default.</t>
  </si>
  <si>
    <t>NASA-032</t>
  </si>
  <si>
    <t>Constraint Definition</t>
  </si>
  <si>
    <t>Temporal and sequential constraints feel as though they are the same type of constraint and could be merged into one. There is also no mention of parametric or state-variable constraints. E.g. take picture when temperature &gt; 20. In this example temperature might not be a resource.</t>
  </si>
  <si>
    <t>QvW: Difference is that TemporalConstraints affect only one ActivityInstance, while a SequentialConstraint must uniquely identify both a predecessor and a successor - out of which one may be an EventInstance. Hence, a SequentialConstraint is not (directly) implementable as an extension of TemporalConstraint.
Parametric or state-variable constraints can already be implemented by means of FunctionConstraints; implementing them as their own separate type would require introducing the concept of "state variables" into the Standard, as indeed Resources do not cover the concept in full.
To my (QvW) insight, this addition does not warrant an overhaul of the existing Standard, but could definitely be considered for future updates - does the WG have an opinion (or probably previously discussed this)? TBD
WG: Additionally, the given example could equivalently be implemented using Temperature as a Resource.</t>
  </si>
  <si>
    <t>Use of the Word "Function"</t>
  </si>
  <si>
    <t>In Figure 2-1, the ovals do not all seem to represent function, but rather a combination of functions and actors (e.g. planning user). Consider using another term other than function (e.g. elements) or adding a term (e.g. actors) to fully describe the "things" invovled in Mission Planning</t>
  </si>
  <si>
    <t>QvW: Note also that in treatment of NASA-005 the WG decided that "function" was still a suitable term.
Alternatively, I propose to use the term "entity".
Conclusion: We agree, but consider this sufficiently clear. Decide not to implement any changes based on this RID.</t>
  </si>
  <si>
    <t>NASA-034</t>
  </si>
  <si>
    <t>Memory Constriants within Planning Function</t>
  </si>
  <si>
    <t xml:space="preserve">Especially for on-board systems, the planning function may be subject to memory limitations based on the hardware on which the planning function resides. Consider exposing an attribute related to memory constaints for plan users submitting requests and requesting status </t>
  </si>
  <si>
    <t>QvW: While a good point, I think this would introduce too much complexity into the planning function interface of the Standard - it would effectively require introducing a new error type "out-of-memory" for all (!) operations within the planning function. Alternatively, defining an unambiguous but complete operation that indicates of "remaining available memory for plans" is complex, to say the least.
Finally, this is already supported by the existing ExtraInfo support, as well as, if really needed, the possibility for mission-specific error codes.
WG: This would rather be something for configuration of the planning system, which we do not standardize.
If, alternatively, the memory constraints are to be considered as part of the plan that is being planned, it simply becomes a resource.
Completely covering this "failure mode" would be difficult to do with just a simple extension. If a mission wants to add additional fields to cover this, that is possible under mission-specific agreement. Hence, the current standard already covers this - we do not identify it explicitly, but this could be possible depending on the mission needs.
Conclude to close by clarification.</t>
  </si>
  <si>
    <t>NASA-035</t>
  </si>
  <si>
    <t>NASA, MSFC</t>
  </si>
  <si>
    <t>Geoff Lochmaier</t>
  </si>
  <si>
    <t>HP27</t>
  </si>
  <si>
    <t>geoff.lochmaier@nasa.gov</t>
  </si>
  <si>
    <t>page 2-7 (35)</t>
  </si>
  <si>
    <t>Figure 2-4</t>
  </si>
  <si>
    <t>Contact Event</t>
  </si>
  <si>
    <t>Change figure to Potential Event</t>
  </si>
  <si>
    <t>The document discusses Predicted and Potential Events the figure calls out a Contact Event change this to Potential Event for continuity.</t>
  </si>
  <si>
    <t>QvW: Should be a CSS simple schedule type (see RD07). However, cannot find the definition in there, nor any definition of Potential Event. Will check with Roger where to find this definition, such that we can update it properly.
Conclusion: Both CSS::ContactEvent and NAV::PredictedEvent don't exist, they're intended as "example" Events. Propose to replace this by "CSS Event" and "NAV Event" to make clearer that they are solely intended as examples of the kind of Events that can come in.
QvW: Requires update to the relevant image, for which we do not have the source diagram.</t>
  </si>
  <si>
    <t>NASA-036</t>
  </si>
  <si>
    <t>page 4-12 (128)</t>
  </si>
  <si>
    <t>4.2.3</t>
  </si>
  <si>
    <t>Remove Planning Events</t>
  </si>
  <si>
    <t>Remove Planning Events and incorporate the necessary attributes into Planning Activities</t>
  </si>
  <si>
    <t>Planning Events are simply a subset of planning activities with locked or special attributes which can be included.  Remove Planning Events add a static or event flag to activities to incorporate into activities.</t>
  </si>
  <si>
    <t>NASA-037</t>
  </si>
  <si>
    <t>QvW: I believe this has been discussed before in the WG.
Would require a considerable overhaul of the information model; since Events are conceptually sufficiently distinct from Activities, we consider them fundamentally different to warrant a separate type.
WG: The fundamental difference here is that Events cannot be planned, and that's why it was decided before to make them distinct.
It's noted also that in most planning systems that the WG is familiar with, those concepts are distinct.
It is suggested that both Activities and Events inherit from a shared base type to "merge" the two definitions. The concern is that this gains us little in conceptual simplicity.
The example is given of multiple planning systems, where one's Activity becomes an Event for another system. This'd lead to moving data between different types just because it's needed for the planning system interfaces. It is noted that this could still be implemented by making both types share a common basis - making transformation between the two trivial.
The concern is also raised how to distinguish between when some planned Activity becomes fixed as an Event. This is difficult to standardize.
WG: Conclude to keep Events and Activities distinct.</t>
  </si>
  <si>
    <t>page 4-21 - 4-29</t>
  </si>
  <si>
    <t>4.2.5</t>
  </si>
  <si>
    <t>Remove Planning Request and Add Request Flag to Plan</t>
  </si>
  <si>
    <t xml:space="preserve">Remove Planning Requests and incorporate the necessary attributes into Plan </t>
  </si>
  <si>
    <t>Planning Requests can be defined as a subset of Plans incorporate requests as a special instance of a plan.  Similar to an alternate plan.  Status, and other information would need to be incorporated into a plan.</t>
  </si>
  <si>
    <t>QvW: I believe this has been discussed before in the WG.
It was determined to distinguish between the difference in planning function that each supports, they warrant different types.
See similar discussion surrounding RID NASA-036.
WG: Fundamentally, they are homologous. Still, conceptually, it has been decided to separate input from output types here. This is also useful to keep the standard more understandable.
Conclude to keep the types distinct.</t>
  </si>
  <si>
    <t>NASA-038</t>
  </si>
  <si>
    <t>page 4-26</t>
  </si>
  <si>
    <t>PlanningRequestResponse attribute instance should be RequestInstance</t>
  </si>
  <si>
    <t>It seem the instance attribute is a misspelled label for RequestInstance attribute</t>
  </si>
  <si>
    <t>QvW: Correct, see dispositioning of related RID.</t>
  </si>
  <si>
    <t>NASA-039</t>
  </si>
  <si>
    <t>NASA, ARC</t>
  </si>
  <si>
    <t>Jessica Marquez</t>
  </si>
  <si>
    <t>jessica.j.marquez@nasa.gov</t>
  </si>
  <si>
    <t>1-9</t>
  </si>
  <si>
    <t>Missing definition for groups</t>
  </si>
  <si>
    <t xml:space="preserve">Consider adding a definition for groups, as this is a common construct used in planning systems </t>
  </si>
  <si>
    <t>QvW: While it is a common and useful concept, we do not use it in a normative way in our Standard. Hence, I do not think it is worth providing a definition.
Alternatively, it could be worth adding an informational note indicating that groups are supported by means of nesting activities.
WG: It has been decided before to not include groups of Activities. To be clarified whether that is what is meant here: if something different is intended, we require more explanation.</t>
  </si>
  <si>
    <t>Category</t>
  </si>
  <si>
    <t>Disposition</t>
  </si>
  <si>
    <t>Affects</t>
  </si>
  <si>
    <t>Dispositioning status</t>
  </si>
  <si>
    <t>Unprocessed</t>
  </si>
  <si>
    <t>Further action needed</t>
  </si>
  <si>
    <t>Disagreed by reviewer</t>
  </si>
  <si>
    <t>Update proposed</t>
  </si>
  <si>
    <r>
      <rPr>
        <b/>
        <sz val="11"/>
        <color theme="1"/>
        <rFont val="Calibri"/>
      </rPr>
      <t>TECHNICAL FACT</t>
    </r>
    <r>
      <rPr>
        <sz val="11"/>
        <color theme="1"/>
        <rFont val="Calibri"/>
      </rPr>
      <t>: Major technical change of sufficient magnitude as to render the Recommendation inaccurate and unacceptable if not corrected. (Supporting analysis/rationale is essential.)</t>
    </r>
  </si>
  <si>
    <t>Controversial</t>
  </si>
  <si>
    <r>
      <rPr>
        <b/>
        <sz val="11"/>
        <color theme="1"/>
        <rFont val="Calibri"/>
      </rPr>
      <t>RECOMMENDED</t>
    </r>
    <r>
      <rPr>
        <sz val="11"/>
        <color theme="1"/>
        <rFont val="Calibri"/>
      </rPr>
      <t>: Change of a nature that would, if incorporated, produce a marked improvement in document quality and acceptance.</t>
    </r>
  </si>
  <si>
    <r>
      <rPr>
        <b/>
        <sz val="11"/>
        <color theme="1"/>
        <rFont val="Calibri"/>
      </rPr>
      <t>Blue Book</t>
    </r>
    <r>
      <rPr>
        <sz val="11"/>
        <color theme="1"/>
        <rFont val="Calibri"/>
      </rPr>
      <t>: The change only affects the Blue Book text, no update to the XML Specification nor to the File Schemas.</t>
    </r>
  </si>
  <si>
    <r>
      <rPr>
        <b/>
        <sz val="11"/>
        <color theme="1"/>
        <rFont val="Calibri"/>
      </rPr>
      <t>EDITORIAL</t>
    </r>
    <r>
      <rPr>
        <sz val="11"/>
        <color theme="1"/>
        <rFont val="Calibri"/>
      </rPr>
      <t>: Typographical or other factual error needing correction. (This type of change will be made without feedback to submitter.)</t>
    </r>
  </si>
  <si>
    <r>
      <rPr>
        <b/>
        <sz val="11"/>
        <color theme="1"/>
        <rFont val="Calibri"/>
      </rPr>
      <t>BB + XML</t>
    </r>
    <r>
      <rPr>
        <sz val="11"/>
        <color theme="1"/>
        <rFont val="Calibri"/>
      </rPr>
      <t>: The change affects the Blue Book and the XML Specification, as such the EA Model (main part) should possibly be updated. The change will impact the Services Prototyping.</t>
    </r>
  </si>
  <si>
    <r>
      <rPr>
        <b/>
        <sz val="11"/>
        <color theme="1"/>
        <rFont val="Calibri"/>
      </rPr>
      <t>BB + XSD</t>
    </r>
    <r>
      <rPr>
        <sz val="11"/>
        <color theme="1"/>
        <rFont val="Calibri"/>
      </rPr>
      <t>: The change affects the Blue Book and the File Schemas, as such the EA Model (main and XSD specific parts) should probably be updated. This change will impact the File Formats Prototyping.</t>
    </r>
  </si>
  <si>
    <r>
      <rPr>
        <b/>
        <sz val="11"/>
        <color theme="1"/>
        <rFont val="Calibri"/>
      </rPr>
      <t xml:space="preserve">Unprocessed: </t>
    </r>
    <r>
      <rPr>
        <sz val="11"/>
        <color theme="1"/>
        <rFont val="Calibri"/>
      </rPr>
      <t>To be discussed by working group.</t>
    </r>
  </si>
  <si>
    <r>
      <rPr>
        <b/>
        <sz val="11"/>
        <color theme="1"/>
        <rFont val="Calibri"/>
      </rPr>
      <t>BB + XML + XSD:</t>
    </r>
    <r>
      <rPr>
        <sz val="11"/>
        <color theme="1"/>
        <rFont val="Calibri"/>
      </rPr>
      <t xml:space="preserve"> The change affects the Blue Book, XML Specification and File Schemas, as such the EA Model (main and XSD specific parts) should probably be updated. This change will impact both the Services and the File Formats Prototyping.</t>
    </r>
  </si>
  <si>
    <r>
      <rPr>
        <b/>
        <sz val="11"/>
        <color theme="1"/>
        <rFont val="Calibri"/>
      </rPr>
      <t xml:space="preserve">Processed: </t>
    </r>
    <r>
      <rPr>
        <sz val="11"/>
        <color theme="1"/>
        <rFont val="Calibri"/>
      </rPr>
      <t>Fully processed by WG. Yet to be implemented in book.</t>
    </r>
  </si>
  <si>
    <r>
      <rPr>
        <b/>
        <sz val="11"/>
        <color theme="1"/>
        <rFont val="Calibri"/>
      </rPr>
      <t>Other:</t>
    </r>
    <r>
      <rPr>
        <sz val="11"/>
        <color theme="1"/>
        <rFont val="Calibri"/>
      </rPr>
      <t xml:space="preserve"> The change will not impact any of the above artefacts, but may for example impact another MP&amp;S book, or the SANA Registry.</t>
    </r>
  </si>
  <si>
    <r>
      <rPr>
        <b/>
        <sz val="11"/>
        <color theme="1"/>
        <rFont val="Calibri"/>
      </rPr>
      <t>Further action needed:</t>
    </r>
    <r>
      <rPr>
        <sz val="11"/>
        <color theme="1"/>
        <rFont val="Calibri"/>
      </rPr>
      <t xml:space="preserve"> Additional analysis required by book editor et al. to determine an appropriate plan of action.</t>
    </r>
  </si>
  <si>
    <r>
      <rPr>
        <b/>
        <sz val="11"/>
        <color theme="1"/>
        <rFont val="Calibri"/>
      </rPr>
      <t>None:</t>
    </r>
    <r>
      <rPr>
        <sz val="11"/>
        <color theme="1"/>
        <rFont val="Calibri"/>
      </rPr>
      <t xml:space="preserve"> Change was either rejected or already solved by another, distinct, change.</t>
    </r>
  </si>
  <si>
    <r>
      <rPr>
        <b/>
        <sz val="11"/>
        <color theme="1"/>
        <rFont val="Calibri"/>
      </rPr>
      <t>Disagreed by reviewer:</t>
    </r>
    <r>
      <rPr>
        <sz val="11"/>
        <color theme="1"/>
        <rFont val="Calibri"/>
      </rPr>
      <t xml:space="preserve"> Disagreement regarding proposed course of action from the relevant reviewer or a WG member.</t>
    </r>
  </si>
  <si>
    <r>
      <rPr>
        <b/>
        <sz val="11"/>
        <color theme="1"/>
        <rFont val="Calibri"/>
      </rPr>
      <t>Update proposed:</t>
    </r>
    <r>
      <rPr>
        <sz val="11"/>
        <color theme="1"/>
        <rFont val="Calibri"/>
      </rPr>
      <t xml:space="preserve"> Noted course of action is initial proposal, to be discussed with WG.</t>
    </r>
  </si>
  <si>
    <r>
      <rPr>
        <b/>
        <sz val="11"/>
        <color theme="1"/>
        <rFont val="Calibri"/>
      </rPr>
      <t xml:space="preserve">Implemented: </t>
    </r>
    <r>
      <rPr>
        <sz val="11"/>
        <color theme="1"/>
        <rFont val="Calibri"/>
      </rPr>
      <t>Completely processed by WG and implemented by book editor.</t>
    </r>
  </si>
  <si>
    <r>
      <rPr>
        <b/>
        <sz val="11"/>
        <color theme="1"/>
        <rFont val="Calibri"/>
      </rPr>
      <t xml:space="preserve">Implemented in BB: </t>
    </r>
    <r>
      <rPr>
        <sz val="11"/>
        <color theme="1"/>
        <rFont val="Calibri"/>
      </rPr>
      <t>Changes made in full to Blue Book, but does still require update to the XML service spec or file formats XSD.</t>
    </r>
  </si>
  <si>
    <t>ESA-094</t>
  </si>
  <si>
    <t>ESA-095</t>
  </si>
  <si>
    <t>ESA-096</t>
  </si>
  <si>
    <t>ESA-097</t>
  </si>
  <si>
    <t>ESA-098</t>
  </si>
  <si>
    <t>ESA-099</t>
  </si>
  <si>
    <t>ESA-100</t>
  </si>
  <si>
    <t>General editorials</t>
  </si>
  <si>
    <t>There are some general editorials, mainly to make the style and layout of the book consistent across the whole document.</t>
  </si>
  <si>
    <t>A consistent layout of the tables and paragraphs will also support the correct reformatting by Word in case text is added or removed.</t>
  </si>
  <si>
    <t>1.9, annex D</t>
  </si>
  <si>
    <t>Update reference document revisions</t>
  </si>
  <si>
    <t>The revisions of some of the CCSDS reference documents have evolved</t>
  </si>
  <si>
    <t>PP: Both the applicable and reference documents have been updated with the latest CCDSD published books.</t>
  </si>
  <si>
    <t>PP: Using the correct margins (12 pts, 24 pts for the start of a new section), consistent use of spaces, new lines, etc. Update of references, bookmarks, adding missing captions. Consistent use of "keep with next" paragraph option for text and tables, supporting automatic reformatting.</t>
  </si>
  <si>
    <t>Order of MPS Service Objects</t>
  </si>
  <si>
    <t>4-7</t>
  </si>
  <si>
    <t>4.5.1</t>
  </si>
  <si>
    <t>The list of MPS Service Objects shall be in line with the actual sections</t>
  </si>
  <si>
    <t>In addition, the MPS Configuration Data Object has been removed; this needs to be fixed here</t>
  </si>
  <si>
    <t>PP: Implemented, also fixed the structure for each individual object; to have a consistent approach in the subsequent sections of 4.5.</t>
  </si>
  <si>
    <t>4.5, 4.6</t>
  </si>
  <si>
    <t>Renumbering of SFPs</t>
  </si>
  <si>
    <t>Due to the changes in some data types and the structuring, the SFPs have been renumbered</t>
  </si>
  <si>
    <t>The MPS Configuration Data Object has been removed. Also, some data types have been moved, and new data types added.</t>
  </si>
  <si>
    <t>PP: The SFP numbering for numbers 1-63 is automatic. The numbers &gt; 100 are linked to  MPS Service Objects and have been corrected manually.</t>
  </si>
  <si>
    <t>4.5</t>
  </si>
  <si>
    <t>Reorganisation of MPS Service Objects</t>
  </si>
  <si>
    <t>The MPS Service Object data types organisation has been updated, to be more consistent across Objects</t>
  </si>
  <si>
    <t>Note: concistency will improve readability</t>
  </si>
  <si>
    <t>PP: There is now a consistent structure for each object's data types (all optional except for MP Objects):
- MO Objects
- Subordinate Data Types
- Specific Data Types 1…
- Specific Data Types 2…
- etc…
- Service Data Types</t>
  </si>
  <si>
    <t>4.6.2</t>
  </si>
  <si>
    <t>Reference to MAL types</t>
  </si>
  <si>
    <t>With the deletion of the introduction text explaining the MAL, some of the MAL concepts and types may not directly be obvious</t>
  </si>
  <si>
    <t>The MAL types shall be properly introduced</t>
  </si>
  <si>
    <t>CNES-028, CNES-029</t>
  </si>
  <si>
    <t>PP: Added explicit reference to the MAL book and the sections where the relevant types are defined.</t>
  </si>
  <si>
    <t>No inherited fields in tables</t>
  </si>
  <si>
    <t>The MAL structure table expects all fields to be available, with inheritied fields in grey</t>
  </si>
  <si>
    <t>4.3.1</t>
  </si>
  <si>
    <t>PP: In the introduction of the Data Structures Table, it shall be explained that in the MPS book, for brevity the inherited fields are NOT included, except for the MO Object due to its importance (and there is only one field: objectIdentity).</t>
  </si>
  <si>
    <t>Currently, the text indicates the inherited fields are optional, which is not strictly in line with the MAL Blue Book.</t>
  </si>
  <si>
    <t>REVIEWER / EDITOR COMMENTS</t>
  </si>
  <si>
    <t>CNES-001, CNES-002</t>
  </si>
  <si>
    <t>CNES-002, ESA-069</t>
  </si>
  <si>
    <t>CNES-001, ESA-069</t>
  </si>
  <si>
    <t>QvW: Agreed, will be updated.
QvW: Not yet implemented in latest Red Book due to choice not yet to adopt Cesar's tool.
PP: Implemented color scheme. For tables structure, see RIDs CNES-001 and CNES-002.</t>
  </si>
  <si>
    <t>WG: Point accepted. Document will be updated. Pending investigation if the way forward is automatic generation (using MO tool) or manual update of the tables.
It is noted that the autogenerated text from the MO tool is not copied in full, so it is possible to also manually copy them over. It is yet to be decided which option we take.
QvW: Latest status: not implemented yet, due to choice to not yet adopt Cesar's tool for this Red Book release.
PP: Partially implemented, fixes made:
- Updated color scheme (see ESA-069)
- Change "Body Signature" to "Type Signature"
Remaining differences:
- Using Arial 9 pts font as per CCSDS Publication Manual
- The tables actually consist of 2 tables separated by a 1 pts blank line - this is similar to the MPDS book by SM&amp;C
- The error table uses left alignment of column text, except for the error number being centred - this improves readability</t>
  </si>
  <si>
    <t>WG: Accepted. Similar considerations as for CNES-001.
QvW: Latest status: not implemented yet, due to choice to not yet adopt Cesar's tool for this Red Book release.
PP: Partially implemented, fixes made:
- Updated color scheme (see ESA-069)
- Using Arial 9 pts font as per CCSDS Publication Manual (not in line with the MAL book that is not compliant here)
- Attribute changed to Field (see DLR-038)
Remaining differences (see also MPDS book):
- The tables actually consist of 2 tables separated by a 1 pts blank line - this is similar to the MPDS book by SM&amp;C
- Comment is renamed Description as it is actually a full description, not just a comment
- Column text is left aligned instead of centred for readability, except for enumeration numerical value
- The header is on a single row for brevity reasons
- Enumeration table header text are different ("status" instead of "enumeration value" etc.)</t>
  </si>
  <si>
    <t>No change</t>
  </si>
  <si>
    <t>Blue Book Status</t>
  </si>
  <si>
    <t>Open</t>
  </si>
  <si>
    <r>
      <rPr>
        <b/>
        <sz val="11"/>
        <color theme="1"/>
        <rFont val="Calibri"/>
        <family val="2"/>
        <scheme val="minor"/>
      </rPr>
      <t>No change:</t>
    </r>
    <r>
      <rPr>
        <sz val="11"/>
        <color theme="1"/>
        <rFont val="Calibri"/>
        <scheme val="minor"/>
      </rPr>
      <t xml:space="preserve"> For disposition Rejected or Closed by Clarification</t>
    </r>
  </si>
  <si>
    <t>Proposed for closure</t>
  </si>
  <si>
    <t>Accepted by reviewer</t>
  </si>
  <si>
    <t>Rejected by reviewer</t>
  </si>
  <si>
    <t>Closed</t>
  </si>
  <si>
    <t>BLUE BOOK STATUS</t>
  </si>
  <si>
    <t>WG: YES, PLEASE!!
Action on QvW/PvdP to investigate the possibilities and compliance with the CCSDS Publication Manual.
QvW: ToC hyperlinks are already in place and will be preserved in the next RB/BB release. For individual definitions, this is more involved. Due to limited time before my departure, I did not get around to creating crosslinks for the specific data types and operations. Those could be added later using manual search-and-replace of each mention with a hyperlink, but that was not a priority for now. Consider this RID "partially implemented".
PP: The hyperlinking of MPS Data Types will not be in the Blue Book (too labour intensive), but could be considered for the Magenta Book, when being created from the XML Service Specification using the SM&amp;C tools (probably an update required for MPS specifics here).</t>
  </si>
  <si>
    <t>PP: Will be in the Publication PDF, see clarification</t>
  </si>
  <si>
    <t>QvW: Am also of the opinion that this is an issue, and that it is a blocker for "ObjectRef(Type)" or "ObjectRef&lt;Type&gt;" being used in the service specification. Not sure whether I would be in favour of the proposed solution - if I understand it correctly, that would require an update to the MAL service schema, which I am not sure is justified. Rather, I would foresee one of two options:
1. Make ObjectRef&lt;Type&gt; a convention in the BB definitions, but in the MPS XML service schema only represent ObjectRef. This would have the least impact on MPS, and means that no MAL changes would be needed.
2. Instantiate individual MPS-specific ObjectRef specializations, for example using the "Type"Ref convention, i.e. ActivityInstanceRef, EventDefinitionRef, ResourceRef, etc. This would require some additional machinery on the MPS side, but would be possible within the existing MAL framework and would be more type-safe.
Relatively big change, so WG insight desired.
WG: This has already been discussed internally; it's still pending but we're close to a final solution.
SM&amp;C is planning to formalize this during the fall meetings, and then to publish it to SANA afterwards.
Conclusion: MAL XSD has been updated to permit representation of MAL::ObjectRef as attribute of types. This means an update of the XML service specification, but no changes in our Blue Book.Requires update to Roger's XML service spec generator.
PP: Implemented in XML generation macros</t>
  </si>
  <si>
    <t>QvW: Inclined to agree. WG vision desired.
WG: Probably not included due to autogeneration from Enterprise Architect.
Conclude: do this.
QvW: We can either update the filenames to include the version, or change the target namespace. Filenames is easier, but target namespace can be useful to permit multiple versions to coexist.
QvW: Requires change to XSD spec. My choice would be to indicate the version in the filename, as that is the most transparent choice. However, I am not sure if that is the "best practice" way of doing things in XML.
PP: Not sure if this is needed; this can simply be mentioned in any XML file based on the schemas. Also the schemas are not versioned themselves, the encapsulating ZIP file is. To be discussed further in WG and with SM&amp;C.</t>
  </si>
  <si>
    <t>PP: No impact on Blue Book</t>
  </si>
  <si>
    <t>QvW: Propose to add an "Overview of XXX" subsection to each sufficiently large section. For example, see the SPP:
3. Service definition
3.1 Overview
3.2 Section name
3.2.1 Section name overview
3.2.X &lt;Source data subsections&gt;
3.3 Section name 2
3.3.1 Section name 2 overview
...et cetera
QvW: In the end, I decided to follow the approach of the MAL here, just keeping the entire data type section (e.g., ArgumentConstraint) normative, and moving any informative text into notes.
QvW: Only changing of data type header styles remains.
QvW: Mostly implemented, only split of service overview (informative) and service capability set table (normative) remains.
PP: Implemented remaining issues.</t>
  </si>
  <si>
    <t>PP: No Blue Book update</t>
  </si>
  <si>
    <t>PP: To be checked in File Formats XSDs generation</t>
  </si>
  <si>
    <t>PP: EA update required, no BB update</t>
  </si>
  <si>
    <t>PP: Partially implemented, CNES has concurred</t>
  </si>
  <si>
    <t>WG 13/01/25:
After a clarification provided by the WG, the agreement is to remove the text “Predicted” and “Contact” from the figure, and also the “::”, such that the labels will be “NAV Events” and “CSS Events”.</t>
  </si>
  <si>
    <t>MPS-001</t>
  </si>
  <si>
    <t>MPS-002</t>
  </si>
  <si>
    <t>MPS-003</t>
  </si>
  <si>
    <t>general</t>
  </si>
  <si>
    <t>Perform a general spell check</t>
  </si>
  <si>
    <t>MPS-004</t>
  </si>
  <si>
    <t>MPS-005</t>
  </si>
  <si>
    <t>MPS-006</t>
  </si>
  <si>
    <t>MPS-007</t>
  </si>
  <si>
    <t>MPS-008</t>
  </si>
  <si>
    <t>MPS-009</t>
  </si>
  <si>
    <t>MPS-010</t>
  </si>
  <si>
    <t>MPS-011</t>
  </si>
  <si>
    <t>MPS-012</t>
  </si>
  <si>
    <t>MPS-013</t>
  </si>
  <si>
    <t>MPS-014</t>
  </si>
  <si>
    <t>MPS-015</t>
  </si>
  <si>
    <t>MPS-016</t>
  </si>
  <si>
    <t>There shall be a general spell check of the document. By default, the document has spelling and grammer checks deactivated. Language shall be US English.</t>
  </si>
  <si>
    <t>Check and fix references</t>
  </si>
  <si>
    <t>All document internal cross-references to paragraphs, images and tables shall be checked and fixed where needed.</t>
  </si>
  <si>
    <t>Correct paragraph and table formatting</t>
  </si>
  <si>
    <t>Due to the document reorganisation and the use of change tracking, some references are currently incorrect. In addition, there ToC for tables is incorrect, probably because some table captions have been copied incorrectly.</t>
  </si>
  <si>
    <t>Table headers shall be kept together with the table rows (at least 1), unless for the services and operations tables, where the first and second headers shall be kept together, but not both.</t>
  </si>
  <si>
    <t>Various editorials</t>
  </si>
  <si>
    <t>The "keep with next" option on paragraphs and tables shall be generally checked and corrected. In addition, table row formatting options shall be checked. Also, paragraphs shall be kept together with heading(s). Finally, consistent spacing shall be checked for.</t>
  </si>
  <si>
    <t>4.5.5.3.1.2
4.5.5.3.5.2</t>
  </si>
  <si>
    <t>Rename field due to List</t>
  </si>
  <si>
    <r>
      <t>Now "outputPlanRef" is a List, the plural form shall be used by convention, i.e. rename the field to "outputPlanRef</t>
    </r>
    <r>
      <rPr>
        <b/>
        <sz val="11"/>
        <color theme="1"/>
        <rFont val="Calibri"/>
        <family val="2"/>
      </rPr>
      <t>s</t>
    </r>
    <r>
      <rPr>
        <sz val="11"/>
        <color theme="1"/>
        <rFont val="Calibri"/>
      </rPr>
      <t>"</t>
    </r>
  </si>
  <si>
    <t>4.6.3.2.4</t>
  </si>
  <si>
    <t>Using the MAL::File type</t>
  </si>
  <si>
    <t>The orbit file (name) data type has been changed from MAL::String to MAL::File. The use of this new MAL type may have some consequences, to be checked.</t>
  </si>
  <si>
    <t>In addition: the enumeration value "ANY" (20) of ArgTypeEnum is listed as a MAL enumeration, but it does not appear in the latest MAL book.</t>
  </si>
  <si>
    <t>4.6.5</t>
  </si>
  <si>
    <t>Conventions for Expressions</t>
  </si>
  <si>
    <t>In 4.6.6.2.3.2 ArgSpec, the "List &lt;Expression&gt;" shall be changed to "List &lt;Expression &lt;MAL::Element&gt;&gt;", see also 4.6.6.2.2 Argument.</t>
  </si>
  <si>
    <t>Expressions shall be converted to a MAL::Element in the XML Service Specification.
It is suggested to formally define the Expression construct in the "Conventions" section (4.3) to introduce the reader to the syntax used in the tables.
Expressions shall always be typed (Expression &lt;T&gt;).</t>
  </si>
  <si>
    <t>ESA-064
ESA-069</t>
  </si>
  <si>
    <t>Units field to use singular form</t>
  </si>
  <si>
    <t>Now the "argUnits" field has been renamed to "argUnit", to be consistent also the "units" fields have to be renamed to "unit".</t>
  </si>
  <si>
    <t>4.6.7.2.1</t>
  </si>
  <si>
    <t>Now the abstract type "TemporalConstraint" has no fields, it does not serve a purpose anymore and should be removed.</t>
  </si>
  <si>
    <t>Remove the "TemporalConstraint" type</t>
  </si>
  <si>
    <t>Also the Overview section of TemporalConstraint does not provide additional information; as such removing the whole section should not be an issue.</t>
  </si>
  <si>
    <t>Grouping and naming of MPS Service Objects Data Types</t>
  </si>
  <si>
    <r>
      <t>The grouping and naming of the MPS Service Objects and subordinate types could be improved:
- 4.5.4.4 "Resource Profile</t>
    </r>
    <r>
      <rPr>
        <b/>
        <sz val="11"/>
        <color theme="1"/>
        <rFont val="Calibri"/>
        <family val="2"/>
      </rPr>
      <t>s</t>
    </r>
    <r>
      <rPr>
        <sz val="11"/>
        <color theme="1"/>
        <rFont val="Calibri"/>
      </rPr>
      <t xml:space="preserve"> Data Types" should be renamed to "Resource Profile Data Types"
- Titles like “Event Service Data Types”, “Resource Service Data Types”, etc. are a bit misleading
- Use of term “Miscellaneous”, maybe keep "Additional (Data Types)"</t>
    </r>
  </si>
  <si>
    <t>Also align with other parts of the book, for example table 4-1 where Additional Data Types are mentioned.
RID reference to ESA-097 may have to be fixed.</t>
  </si>
  <si>
    <t>Figure arrows to be fixed</t>
  </si>
  <si>
    <t>The arrows used in the figure are slightly off, this should be fixed.</t>
  </si>
  <si>
    <t>7</t>
  </si>
  <si>
    <t>Furthermore, in 7.8 /the namings of the xsds, there occurs another difference compared to the structure named and depicted before, at least Quinten/DLR--110 removed the “Types” from MPSPositionandDirectionTypes.xsd. Shouldn’t rather the xsd be renamed here? Besides, should it not rather be named MPSPositionAndDirectionTypes.xsd?</t>
  </si>
  <si>
    <t>7.4.1: The names of the folders in Fig. 7.1 do not fit the listed items below, and/or if on purpose, do not consistently differ: MAL Data Types, MPS Data Types,  Positioning and Direction Types, MPSConstraints, MPSTriggers, MPSRepetitions, MPSResources vs. MAL          Types, MPS  Types, MPS Position and Direction Types, Constraints, Triggers, Repetitions, Resources. But again, the text surrounding the list uses, merely, the wording of the figure.</t>
  </si>
  <si>
    <t>7.5.1</t>
  </si>
  <si>
    <t>Use of wording "MPS Files"</t>
  </si>
  <si>
    <t>“MPS Files” is used as if it were a fixed expression, but it is nowhere defined. So rather, “files” should be written in lower-case probably.
Note that this has some further occurrences in the current book.</t>
  </si>
  <si>
    <t>Agreed in WG on 13/01/25.</t>
  </si>
  <si>
    <t>7.5.5.2</t>
  </si>
  <si>
    <t>The creationDate was correctly renamed to creationTime, but the Description still tells “File creation date” -&gt; could be updated to “File creation date and time.” to reflect in common speech what MAL::Time provides, or perhaps also to “creation date-time” as for other occurrences of this.</t>
  </si>
  <si>
    <t>Update text for creationTime</t>
  </si>
  <si>
    <t>Explain term "Core Features"</t>
  </si>
  <si>
    <t>The expression “Core Features” is only used in this table and in the table 4-1, but nowhere really explained. Fine for me as completely understandable, what it means, and fitting each other, but might we need some explanation anywhere?</t>
  </si>
  <si>
    <t>Annex A3</t>
  </si>
  <si>
    <t>Update the PICS table references</t>
  </si>
  <si>
    <t>In particular for the Information Model, the PICS table references (and as well table 4-1) are based on a subdivision of groups of data types in section 4. Currently, the references to the relevant sections are sometimes outdated (after the document restructuring) or are not at the right granularity.</t>
  </si>
  <si>
    <t>MPS-017</t>
  </si>
  <si>
    <t>Inconsistencies in XSD mapping</t>
  </si>
  <si>
    <t>There are some issues in the mapping table:
- The MAL::Identifier type has no description
- The MAL::Identifier constraint in 7.3.2.3 should have an explicit reference to the relevant MAL book section
- MAL::Element does not need a mapping to an XML type, as MAL::Element is abstract and as such can not be passed over the interface
- MAL::Attribute is missing (to be checked if needed)
- MAL::ObjectIdentity is missing
- MAL::File is missing</t>
  </si>
  <si>
    <t>MPS-006
MPS-010</t>
  </si>
  <si>
    <t>PP: It is now the plan to generate the XSDs either directly from the Blue Book or from the XML Service Specification. This approach will reveal any inconsistencies (if the information in section 7 is to be used directly).
Note that currently, the XSDs are created from Enterprise Architect, where a copy of the Information Model is maintained for the sole purpose of generating XSDs. This copied model omits a number of types not required in the File Based Exchange. In addition, a few attributes in some data types have been removed. This approach is labour intensive and error prone. Automating the process may be feasible. To make this process simpler, the XSD file structure may have to be updated in line with the Information Model in section 4 (also considering mandatory and optional elements).</t>
  </si>
  <si>
    <t>PP: It looks like there is no need to add the MAL::File type to the ArgTypeEnum, as the passing of the orbit file will be done by means of the OrbitFilePosition type. Are there other use cases?
Is there a specific MPS use case for the "ANY" type of ArgTypeEnum? Otherwise it should be removed. If it is MPS specific, then the value shall be &gt; 128.
Another minor point: why DIRECTION first?</t>
  </si>
  <si>
    <t>ESA-038
MPS-002</t>
  </si>
  <si>
    <r>
      <t xml:space="preserve">QvW: Agree with the observed ambiguity.
Would be in favour of defining this in full rather than making it implementation-specific. If this were implementation-specific, it would not be possible to meaningfully transfer OrbitalPositions over-the-wire, which would make this type "useless".
WG input desired: Agreement with defining this? If so: what convention would we like to define?
WG: Must be unambiguously defined indeed. To be verified whether there is a default inherited from PRM - otherwise to be added.
PvdP: This boundary is mission-defined.
Conclusion: We will denote this to be mission-specific in the description of the data type.
</t>
    </r>
    <r>
      <rPr>
        <sz val="11"/>
        <color rgb="FFFF0000"/>
        <rFont val="Calibri"/>
        <family val="2"/>
      </rPr>
      <t>PP: Additional note after RIDs closeout v1:
In the field descriptions based on time systems, reference frames, celestial bodies and units, the section references are currently missing (can be fixed under MPS-002).</t>
    </r>
  </si>
  <si>
    <t>Agreed in WG 03/02/25.</t>
  </si>
  <si>
    <t>PP: The grouping allows the reader an easier understanding of all the available data types, as a systematic approach is being used.
Some considerations:
- Instead of "Service" use "Service Support" (for example "Event Service Support Data Types")
- Some concern is valid for Plan, i.e. there is no Plan Service. As such, this shall be improved similarly.
- "Miscellaneous" is also used for the additional MPS Data Types (could be merged with Base Data Types)
For WG consideration: in the Status sections, the state transitions are actually required to understand how Status values are constraint and as such these are actually normative.
There are currently 4 MPS Service Objects that have a Status. Adding a "Constraints" (or "State Transitions") section with the States Diagram for these types will provide essential information. This will make the document only slightly larger (4 diagrams).</t>
  </si>
  <si>
    <t>DLR-067
MPS-017
NASA-025</t>
  </si>
  <si>
    <t>Rename "Set of constraints" to "Constraints (a single constraint or a constraint node that may contain multiple constraints)".
Spaces: two spaces between lines, but not after colon?! Need consistent rules and check document accordingly.</t>
  </si>
  <si>
    <t>PP: Note that also the PlanningResponse type in support of the File Formats has been affected.</t>
  </si>
  <si>
    <t>Agreed in WG 03/02/25.
PP: The ANY type was introduced in NASA-025 to support lists of heterogeneous types. We shall keep the new ANY type, but use a number greater than 128 to indicate it is a non-MAL enumeration value.
Suggestion for DIRECTION and POSITION values to be changed in order, in line with their related types definition order.
The MAL::File type is defined in the MAL book, but its usage in the MPS book is not introduced. There may be some side effects, such as in section 7 for the MAL types mapping to XSD types, where the MAL::File type is not mentioned yet.
PP: Agreed to keep the ANY value (but renumber) and swap the POSITION and DIRECTION values. The ANY type shall be noted where it can be used. The MAL::File usage should make reference to the MAL book section. The MAL types shall be properly introduced (add a new section on the MAL Data Types).
The updates to section 7 will be covered in RID MPS-017.</t>
  </si>
  <si>
    <t>PP: Note that currently there are many other constraints (for example 4.6.7.3 Resource and Argument Constraints) that do not have any abstract base class.
PP: In addition, there are some more empty abstract types that are not referenced from anywhere. Also these should be removed, similar as the CemporalConstraint. The table Alt text with the optional "X" shall in general be checked for consistency.</t>
  </si>
  <si>
    <t>WG 10/02/25: It was agreed by the WG to keep the plural form for all "units" including "argUnits", but instead provide a clear explanation that only the units of a single quantity shall be provided.</t>
  </si>
  <si>
    <t>PP: I would suggest not to use "Types" or "Data Types" anywhere except for the MAL and MPS (as these are short), to name these "MALDataTypes" and "MPSDataTypes". The other XSDs shall have the prefix "MPS". Finally, camelcase shall be used consistently, i.e. "MPSPositionAndDirection".
It shall be clarified that  figure 7-1 contains the names of the XSD files (with ".xsd" appended). The exact same names shall be used in 7.8, to keep the text consistent.</t>
  </si>
  <si>
    <t>MPS-018</t>
  </si>
  <si>
    <t>MPS-019</t>
  </si>
  <si>
    <t>MPS-020</t>
  </si>
  <si>
    <t>There are a few minor editorials:
- "Activity Details" shall be in lowercase
- 4.5.6.4.1.2 "Definition" section heading missing
- "Set of constraints" (rephrase)
- 4.6.7.1.4 Constraint Expression (remove space)
- Extra space for Service:  SSS (remove)
- Extra space for Operation:  OOO (remove)
- Other minor editorials (spaces, …)
- 4.5.2.3.1.2 ObjectRef &lt;MAL::Element&gt; shall be ObjectRef &lt;MAL::EventInstance&gt;
- ComplexResourceConstraint: element set E4 should be E5 (untracked)
- ArgumentConstraint: fix header (untracked)
- 4.5.6.5.4.1 MonitorSubPlanExecution and GetSubPlanStatus operations shall be in lowercase
- 4.6.6.4.7.2 remove trailing space from field "unit" type "String "
- PointingConstraint: MAL::String should be MAL::Identifier
- 4.6.8.4.3.1 no "RevolutionDirection" exists
- AngleRepetition: initialAngle not mentioned
- SecondaryErrorCodeEnum shall count from 1</t>
  </si>
  <si>
    <t>Position and Direction Data Types</t>
  </si>
  <si>
    <t>The Position and Direction types have been introduced to support the parameters of the PRM pointing templates referenced by the MPS pointing constraints. Section 4.6.3 in addition contains the definition of the physical values (angle, angular rate and distance) used as PRM parameter types, which is not reflected in the title.</t>
  </si>
  <si>
    <t>Define default units on all PhysicalValue types</t>
  </si>
  <si>
    <t>Default units for physical values</t>
  </si>
  <si>
    <t>The physical value sub-types (Angle, AngularRate, Distance) do not define any default units, although the units field in the PhysicalValue base type is nullable. As such, the default units shall be added.</t>
  </si>
  <si>
    <t>Missing items in ArgTypeEnum</t>
  </si>
  <si>
    <t>Add ANGLE, ANGULAR_VELOCITY and DISTANCE items to ArgTypeEnum</t>
  </si>
  <si>
    <t>These data types will be required for example in NamedElement (using the MAL::Element), for passing these to the NAV PRM templates as parameters. In particular when an Expression of one of these types is defined as ExternalExpression, it shall be possible to define these data types using ArgTypeEnum. In addition, it shall be allowed to pass these data types as arguments.</t>
  </si>
  <si>
    <t>Note that for Position and Direction, the abstract base types are typically defined as field types or argument types. Here, the concrete sub-types shall be provided.
For PhysicalValue, the abstract base type is not specific and is not used as field types or argument types. Here, the sub-types Angle, AngularRate and Distance are explicitly used, and these types can not be mixed.</t>
  </si>
  <si>
    <t>MPS-021</t>
  </si>
  <si>
    <t>MPS-022</t>
  </si>
  <si>
    <t>Base type fields not included in data type tables</t>
  </si>
  <si>
    <t>The MAL Blue Book prescribes that the data type tables of data types that extend an abstract base type also include the base type fields (with a grey background).</t>
  </si>
  <si>
    <t>Currently, only the ObjectIdentity field of data types extending the MAL::Object type is included. There are more MPS types that are extended abstract base types, for example Position, Direction and PhysicalValue types, but also Constraints, Triggers and Repetitions, etc.</t>
  </si>
  <si>
    <t>Rationalise angle and distance values and units</t>
  </si>
  <si>
    <t>When changing "Pointing and Direction Data Types" into "Geometric (Data) Types", the BB shall be reviewed for any instances that need to be updated accordingly, including section 7 (File Formats) with the newly proposed naming "MPSGeometricTypes.xsd".
For the related element set, the term "Geometric Features" seems more appropriate, as geometric Triggers and Repetitions are included in the element set.</t>
  </si>
  <si>
    <t>MPS-023</t>
  </si>
  <si>
    <t>MPS-024</t>
  </si>
  <si>
    <t>MPS-025</t>
  </si>
  <si>
    <t>MPS-026</t>
  </si>
  <si>
    <t>MPS-027</t>
  </si>
  <si>
    <t>MPS-028</t>
  </si>
  <si>
    <t>In the field descriptions based on time systems, reference frames, celestial bodies and units, the section references are currently missing.
Note that no change tracking will be performed, as MS Word has some glitches that will render some of the references invalid after accepting the tracked changes.</t>
  </si>
  <si>
    <t>Agreed in WG 03/02/25.
a) For sequential constraints, is there a reason that parentRef and opponentRef are not nullable as they are for other constraint definitions? For sake of consistency could we default parentRef to 1 and opponentRef to 0?
PP: Agreed, make nullable and defaults to be added.
b) During our last in-person meeting... Moreover, there is a little inconsistency in the overview wording of separation constraint:
- “Two objects are identified:  the parent activity and its opponent. This opponent may be either a planning activity or a planning event and must be placed in the Plan relative to the parent activity.
- Should this be explicit about the objects being definitions instead of instances (although in reality they always resolve to instances in the end)
PP: Agreed. Only definitions shall be allowed. As discussed during the London meeting, activity instances are created by the Planning Function and can not be known upfront. See also the description text of SeparationConstraint.
WG: Agreed to make the updates under a and b. Instances could be supported in the future, in particular for events. However, this would require a new RID.
PP: 4.6.7.3.1.2 ArgumentConstraint: removed objectRef as the constraint will always act on the parent activity.</t>
  </si>
  <si>
    <r>
      <t>Agreed in WG 03/02/25.
PP: The following mission specific configuration items are mentioned in the document (</t>
    </r>
    <r>
      <rPr>
        <u/>
        <sz val="11"/>
        <rFont val="Calibri"/>
        <family val="2"/>
      </rPr>
      <t>underline</t>
    </r>
    <r>
      <rPr>
        <sz val="11"/>
        <rFont val="Calibri"/>
        <family val="2"/>
      </rPr>
      <t xml:space="preserve">: configuration parameter, plural: List &lt; &gt;, </t>
    </r>
    <r>
      <rPr>
        <b/>
        <sz val="11"/>
        <rFont val="Calibri"/>
        <family val="2"/>
      </rPr>
      <t>bold</t>
    </r>
    <r>
      <rPr>
        <sz val="11"/>
        <rFont val="Calibri"/>
        <family val="2"/>
      </rPr>
      <t xml:space="preserve">: mandatory, </t>
    </r>
    <r>
      <rPr>
        <i/>
        <sz val="11"/>
        <rFont val="Calibri"/>
        <family val="2"/>
      </rPr>
      <t>italic</t>
    </r>
    <r>
      <rPr>
        <sz val="11"/>
        <rFont val="Calibri"/>
        <family val="2"/>
      </rPr>
      <t xml:space="preserve">: conditional - mandatory if orbital constraints used):
- 4.4.1 </t>
    </r>
    <r>
      <rPr>
        <u/>
        <sz val="11"/>
        <rFont val="Calibri"/>
        <family val="2"/>
      </rPr>
      <t>additional time systems</t>
    </r>
    <r>
      <rPr>
        <sz val="11"/>
        <rFont val="Calibri"/>
        <family val="2"/>
      </rPr>
      <t xml:space="preserve"> (and </t>
    </r>
    <r>
      <rPr>
        <b/>
        <u/>
        <sz val="11"/>
        <rFont val="Calibri"/>
        <family val="2"/>
      </rPr>
      <t>default</t>
    </r>
    <r>
      <rPr>
        <sz val="11"/>
        <rFont val="Calibri"/>
        <family val="2"/>
      </rPr>
      <t xml:space="preserve">)
- 4.4.2 </t>
    </r>
    <r>
      <rPr>
        <u/>
        <sz val="11"/>
        <rFont val="Calibri"/>
        <family val="2"/>
      </rPr>
      <t>additional reference frames</t>
    </r>
    <r>
      <rPr>
        <sz val="11"/>
        <rFont val="Calibri"/>
        <family val="2"/>
      </rPr>
      <t xml:space="preserve"> (and </t>
    </r>
    <r>
      <rPr>
        <i/>
        <u/>
        <sz val="11"/>
        <rFont val="Calibri"/>
        <family val="2"/>
      </rPr>
      <t>default</t>
    </r>
    <r>
      <rPr>
        <sz val="11"/>
        <rFont val="Calibri"/>
        <family val="2"/>
      </rPr>
      <t xml:space="preserve">)
- 4.4.3 </t>
    </r>
    <r>
      <rPr>
        <u/>
        <sz val="11"/>
        <rFont val="Calibri"/>
        <family val="2"/>
      </rPr>
      <t>additional celestial bodies</t>
    </r>
    <r>
      <rPr>
        <sz val="11"/>
        <rFont val="Calibri"/>
        <family val="2"/>
      </rPr>
      <t xml:space="preserve">
- 4.4.4 </t>
    </r>
    <r>
      <rPr>
        <u/>
        <sz val="11"/>
        <rFont val="Calibri"/>
        <family val="2"/>
      </rPr>
      <t>additional units</t>
    </r>
    <r>
      <rPr>
        <sz val="11"/>
        <rFont val="Calibri"/>
        <family val="2"/>
      </rPr>
      <t xml:space="preserve">
- 4.5.5.3.2.2/4.2 </t>
    </r>
    <r>
      <rPr>
        <u/>
        <sz val="11"/>
        <rFont val="Calibri"/>
        <family val="2"/>
      </rPr>
      <t>planning periods</t>
    </r>
    <r>
      <rPr>
        <sz val="11"/>
        <rFont val="Calibri"/>
        <family val="2"/>
      </rPr>
      <t xml:space="preserve">
- 4.6.3.2.5.2 </t>
    </r>
    <r>
      <rPr>
        <i/>
        <u/>
        <sz val="11"/>
        <rFont val="Calibri"/>
        <family val="2"/>
      </rPr>
      <t>true/mean anomaly</t>
    </r>
    <r>
      <rPr>
        <sz val="11"/>
        <rFont val="Calibri"/>
        <family val="2"/>
      </rPr>
      <t xml:space="preserve">, </t>
    </r>
    <r>
      <rPr>
        <i/>
        <u/>
        <sz val="11"/>
        <rFont val="Calibri"/>
        <family val="2"/>
      </rPr>
      <t>orbit datum</t>
    </r>
    <r>
      <rPr>
        <sz val="11"/>
        <rFont val="Calibri"/>
        <family val="2"/>
      </rPr>
      <t xml:space="preserve">
- 4.6.3.2.6.2 object -&gt; see 4.4.3 (MAL::Identifier)
- 4.6.3.2.7.2 </t>
    </r>
    <r>
      <rPr>
        <u/>
        <sz val="11"/>
        <rFont val="Calibri"/>
        <family val="2"/>
      </rPr>
      <t>position references</t>
    </r>
    <r>
      <rPr>
        <sz val="11"/>
        <rFont val="Calibri"/>
        <family val="2"/>
      </rPr>
      <t xml:space="preserve"> (MAL::Identifier)
- 4.6.3.3.5.2 named target -&gt; see 4.4.3 (MAL::Identifier)
- 4.6.3.3.6.2 </t>
    </r>
    <r>
      <rPr>
        <u/>
        <sz val="11"/>
        <rFont val="Calibri"/>
        <family val="2"/>
      </rPr>
      <t>direction references</t>
    </r>
    <r>
      <rPr>
        <sz val="11"/>
        <rFont val="Calibri"/>
        <family val="2"/>
      </rPr>
      <t xml:space="preserve"> (MAL::Identifier)
- 4.6.7.4.4.2 pointing frame -&gt; see 4.4.2 (uses default)
- 4.6.7.4.4.2 </t>
    </r>
    <r>
      <rPr>
        <u/>
        <sz val="11"/>
        <rFont val="Calibri"/>
        <family val="2"/>
      </rPr>
      <t>additional pointing templates</t>
    </r>
    <r>
      <rPr>
        <sz val="11"/>
        <rFont val="Calibri"/>
        <family val="2"/>
      </rPr>
      <t xml:space="preserve"> -&gt; see 4.6.7.4.4.3.1 (MAL::Identifier, move introduction and SANA reference to section 4.4 - not the templates overview as it contains the mapping)
PP: Also updated the descriptions and references for the external definitions in 4.4.1 - 4.4.4 (4.4.5 will be covered in MPS-007).</t>
    </r>
  </si>
  <si>
    <t xml:space="preserve">For WG 03/02/25 information:
To be implemented. See DLR-022 for details.
Changes will be recorded under DLR-022.
PP: See DLR-022 for closeout. </t>
  </si>
  <si>
    <r>
      <t xml:space="preserve">Agreed in WG on 10/02/25: Agreed to keep the </t>
    </r>
    <r>
      <rPr>
        <b/>
        <sz val="11"/>
        <rFont val="Calibri"/>
        <family val="2"/>
      </rPr>
      <t>plural</t>
    </r>
    <r>
      <rPr>
        <sz val="11"/>
        <rFont val="Calibri"/>
        <family val="2"/>
      </rPr>
      <t xml:space="preserve"> form. The wording has to be improved to clearly indicate it are not multiple units but a single "unit</t>
    </r>
    <r>
      <rPr>
        <b/>
        <sz val="11"/>
        <rFont val="Calibri"/>
        <family val="2"/>
      </rPr>
      <t>s</t>
    </r>
    <r>
      <rPr>
        <sz val="11"/>
        <rFont val="Calibri"/>
        <family val="2"/>
      </rPr>
      <t xml:space="preserve"> of measure",  to indicate "a single quantity" and make a reference to section 4.4.5. The update to DLR-088 will be reverted.
PP: There is no default value for the optional field "revAngle" in type "Revolutionrepetition". It is suggested here to make the field mandatory instead.</t>
    </r>
  </si>
  <si>
    <t>Agreed in WG on 13/01/25.
PP: Removed the following abstract types with no specific functionality or purpose, other than for the grouping of constraints and repetitions:
- TemporalConstraint
- LocationRepetition
- PointingRepetition</t>
  </si>
  <si>
    <r>
      <t>Agreed in WG on 10/02/25:
- Miscellaneous Data Types to be added to Base Data Types
- Base Data Types: remove Position and Direction introduction, move to ArgTypeEnum
- 4.5 MPS Service Objects: Add ":" after each type like "Event</t>
    </r>
    <r>
      <rPr>
        <u/>
        <sz val="11"/>
        <rFont val="Calibri"/>
        <family val="2"/>
      </rPr>
      <t>s</t>
    </r>
    <r>
      <rPr>
        <sz val="11"/>
        <rFont val="Calibri"/>
        <family val="2"/>
      </rPr>
      <t>" etc. Change "Service" to "Service Support".
- "Resource Profile</t>
    </r>
    <r>
      <rPr>
        <b/>
        <sz val="11"/>
        <rFont val="Calibri"/>
        <family val="2"/>
      </rPr>
      <t>s</t>
    </r>
    <r>
      <rPr>
        <sz val="11"/>
        <rFont val="Calibri"/>
        <family val="2"/>
      </rPr>
      <t xml:space="preserve"> Data Types" should be renamed to "Resource Profile Data Types"
- Same for "Plan Revision</t>
    </r>
    <r>
      <rPr>
        <b/>
        <sz val="11"/>
        <rFont val="Calibri"/>
        <family val="2"/>
      </rPr>
      <t>s</t>
    </r>
    <r>
      <rPr>
        <sz val="11"/>
        <rFont val="Calibri"/>
        <family val="2"/>
      </rPr>
      <t xml:space="preserve"> Data Types"
- "Subordinate" data types is agreed (but make same changes as for Service Data Types)
- Renamed "Miscellaneous" to "Other"
Although it was proposed and agreed to add the state diagrams for the status (for activity, event, planning request, plan) as new normative sections ("State Transitions") with the state diagrams, this was not (yet) done for editorial reasons. As the diagrams are quite large and do not fit well with the text, the Magenta Book may still be the better option. No changes will be made under this RID; if an update of the Blue Book is still required, then a new RID shall be raised on this issue.</t>
    </r>
  </si>
  <si>
    <t>Agreed in WG on 10/02/25
PP: Agreed to correct the figure.</t>
  </si>
  <si>
    <t>Agreed in WG on 10/02/25
PP: Agreed to keep consistent names as per suggestion.</t>
  </si>
  <si>
    <t>Agreed in WG on 10/02/25
PP: Agreed.
PP: Fixed other occurrances in the book. However, where the "MPS File Formats" term is used, capitalisation is applicable.</t>
  </si>
  <si>
    <r>
      <t>Agreed in WG on 10/02/25
PP: Agree, will check the document for all occurrences. I prefer “</t>
    </r>
    <r>
      <rPr>
        <b/>
        <sz val="11"/>
        <rFont val="Calibri"/>
        <family val="2"/>
      </rPr>
      <t>date and time</t>
    </r>
    <r>
      <rPr>
        <sz val="11"/>
        <rFont val="Calibri"/>
        <family val="2"/>
      </rPr>
      <t>” above “date-time”.</t>
    </r>
  </si>
  <si>
    <t>Agreed in WG on 10/02/25
PP: Agreed. I will explain the term "Core Features" in the context of the PICS table and table 4-1. Also check the whole document for any other occurrences.</t>
  </si>
  <si>
    <t>Agreed in WG on 10/02/25
PP: Agreed. I will update the references in the PICS tables, in particular to the Information Model sections. Also to check the consistency with other sections of the book (for example table 4-1).</t>
  </si>
  <si>
    <t>Agreed in WG 03/02/25.
PP: The addition of versioning to the namespace will only lead to complication, without a clear benefit. The WG believes otherwise, from the time the RID was discussed. PP to contact Stefan to better understand the underlying issue. A possible solution may be to add the XSD version to the XML File Header; however, the WG believes this may not be sufficient for all use cases. A proposal for closeout should be provided during the next WG meeting.
PP: It has been agreed with RID originator that adding the XSD (ZIP file) version to the XML File Header is sufficient. Document and XSDs will be updated accordingly.</t>
  </si>
  <si>
    <t>Agreed in WG 03/02/25.
Proposed change has not been included in 4.5.5.3.2.2.
PP: Agreed, will fix it here and check for any other occurrences in the document.
Note: search for "ID" (uppercase). In addition, ID is used as a shortcut for "Identifier" but actually refers to the Identity "key" and sometimes to "key and version". Should we refrain from this to avoid confusion? But that would imply significant changes.
WG: If any inconsistencies are found, a new RID may be opened.</t>
  </si>
  <si>
    <t>Agreed in WG 03/02/25.
Proposed change has not been included in 4.1.
PP: Will be fixed in 4.1. In some cases, the use of MAL::Attribute is intentional, for example with the resource profile values and the mapping of the MAL::Attribute types to XSD types. In this case, referring to MAL data types would be too generic.</t>
  </si>
  <si>
    <t>Agreed in WG 03/02/25.
Proposed change has not been included in 3.7.5.8.
PP: Agreed, will fix it here and check for any other occurrences in the document.</t>
  </si>
  <si>
    <t xml:space="preserve">Agreed in WG 03/02/25.
Proposed change has not been included in 3.9.1.
PP: The text in section 3.9.1 has indeed not been updated. Neither is table 3-1 and the PICS table. Agreed to implement this. Need to check the full document, if there is other text to be updated accordingly.
</t>
  </si>
  <si>
    <t>Agreed in WG 03/02/25.
Sorry, but I do not agree with "Closed", as the action to remove "(Scheduler)" and similar occurrences of scheduler wherever else used than in the introduction in 1.6 and glossary as agreed in column S has not been done yet. 
This comprises the following: 
  * remove "(schedules)" and "(Scheduler)" in 1..3
  * adapt "scheduler" in 3.7.13.1 Note 2 to "planning entity" 
  * same in Note of 3.7.14.1
  * same in 4.6.7.4.2.1
  * rename "scheduling constraints" to "planning constraints" in 7.7.3.1.1
  * same in 3.7.5.5 
  * same in 7.7.9.1
In 3.9.14.1 and its footnote, in contrast, I think it is corrrect to keep "simple on-board schedules" as rather a fixed term is referred to, as within the PUS.
PP: agree to update accordingly and agreed to only use the word "Schedule" when it comes from an external definition (ground stations simple schedule, PUS on-board schedule). In addition, when referring to the standard (Mission Planning and Scheduling Services), the term Scheduling can remain.</t>
  </si>
  <si>
    <t>Agreed in WG 03/02/25.
Related adaptations of PlanQuery Definition are all fine. However, I cannot understand directly, why "PlannedItems" has been removed in Chap. 7.7 with this RID as a reason. In my opinion, text there should be kept. Then can be closed.
PP: Agreed. PlannedItems shall still be there. PlanRevisions shall be changed PlanRevision (just a List now, no overarching data type any more).
Note that the current inclusion of for example Resources in the MPSPlanFile XSD may not be the best for automated generation. It may be more logical to keep the XSDs aligned with the Information Model structure (see also MPS-010). This may be looked at in detail during the development of a new XSD generation tool (under MPS-017).</t>
  </si>
  <si>
    <t>Agreed in WG 03/02/25.
However, one occurrence of the intermediate "Data Types" name is still remaining and thus a bit confusing: the abbreviation of it in the PICS table Annex A: Title is Information Model Element Sets, but Sets are named D.1, D.2, … without further explanation why D... and not I….
PP: Agreed to change "D" to "I" to make it consistent. The format "I.n" can be properly introduced (also for services) .</t>
  </si>
  <si>
    <t>Issues with descriptions found during File Formats prototyping</t>
  </si>
  <si>
    <t>During the File Formats prototyping, there were some issues found in the information model type and field descriptions. These are mainly editorial issues or unclear, incorrect or missing descriptions.</t>
  </si>
  <si>
    <t>MPS-029</t>
  </si>
  <si>
    <t>MPS-030</t>
  </si>
  <si>
    <t>MPS-031</t>
  </si>
  <si>
    <t>MPS-032</t>
  </si>
  <si>
    <t>MPS-033</t>
  </si>
  <si>
    <t>Rename Position and Direction Data Types to Geometric Data Types</t>
  </si>
  <si>
    <t>4.6.3</t>
  </si>
  <si>
    <r>
      <t xml:space="preserve">In the geometric types and features (Geometric Constraints, Triggers and Repetitions), the use of the PhysicalValue types (Angle, AngularVelocity and Distance) is not consistent.
The Position and Direction types are consistently used in all geometric features. However, the PhysicalValue types are only used in the Triggers.
When not used, instead there is typically the definition of one or more MAL::Double values and a field for the "units". When using the PhysicalValue types, the unit value is inside the type, as such no units field has to be defined explicitly.
The PhysicalValue types </t>
    </r>
    <r>
      <rPr>
        <b/>
        <sz val="11"/>
        <color theme="1"/>
        <rFont val="Calibri"/>
        <family val="2"/>
      </rPr>
      <t>could</t>
    </r>
    <r>
      <rPr>
        <sz val="11"/>
        <color theme="1"/>
        <rFont val="Calibri"/>
        <family val="2"/>
      </rPr>
      <t xml:space="preserve"> be consistently used in all geometric features.</t>
    </r>
  </si>
  <si>
    <t>4.6.5.2.3</t>
  </si>
  <si>
    <t>The ArgSpec type has a field with the same name</t>
  </si>
  <si>
    <t>When the ArgSpec type is used for example in a FunctionDetails type, a list of ArgSpec values "argSpecs" is defined, which is exactly the same name as the "argSpecs" field inside the ArgSpec. This may lead to confusion.</t>
  </si>
  <si>
    <t>It is suggested to update the field name "argSpecs" of type "List &lt;Expression &lt;MAL::Element&gt;&gt;" to "argSpecValues".
The ArgSpec type is similar to the Argument type, but in addition it allows an Expression to be used for the value (or values). In the Argument type, the field is named "argValues". The field in ArgSpec is similar and should include the "values" phrase.</t>
  </si>
  <si>
    <t>4.6.6.4.4.2</t>
  </si>
  <si>
    <t>For all constraint types, the field values can typically be based on an Expression (when relevant). This seems not possible on the PointingConstraint. The following values shall be based on an Expression:
- boresight
- boresightMargin
- phaseAngleMargin</t>
  </si>
  <si>
    <t>No Expression can be provided on PointingConstraints fields</t>
  </si>
  <si>
    <t>4.6.6.4.4.2
4.6.2.2.2</t>
  </si>
  <si>
    <t>In addition, the pointing template arguments specified in NamedElement types cannot use an Expression. As such, the NamedElement "value" field shall be of type "Expression &lt;MAL::Element&gt;".
Note that NamedElements are only used to pass arguments to the pointing templates, as such there will not be any side effect on other parts of the standard.</t>
  </si>
  <si>
    <t>4.6.5.2.3
4.6.2.2</t>
  </si>
  <si>
    <t>Passing argument values to embedded activities or pointing templates</t>
  </si>
  <si>
    <t>There is currently no clearly defined way of how to map an argument value provided as input (for example in a Planning Request) to an embedded activity (using the ArgSpec) or a pointing template (using the NamedElement).
The Expression type may support this, in particular with the ExternalExpression. However, it is not clear how to do this.</t>
  </si>
  <si>
    <t>4.5.5.3.2.2</t>
  </si>
  <si>
    <t>The activities list in PlanningRequestDetails shall be optional</t>
  </si>
  <si>
    <t>When the PlanningRequest contains a Plan (passed either by reference or by value), then there may be no planning activities. As such field "activities" shall be Nullable.</t>
  </si>
  <si>
    <t>It may happen in general that there is a planning request without activities, for example a draft request with only a description, or a goal based request.
It is currently possible to define for the activities field an ActivityNode with no activities, but this is not that obvious, as compared to making the field optional.</t>
  </si>
  <si>
    <t>4.6.7.4.2</t>
  </si>
  <si>
    <t>The "value" field in a ComplexEffect shall be renamed as "valueProfile"</t>
  </si>
  <si>
    <t>The field "value" is actually of type RelativeResourceProfile (similar as for ComplexResourceConstraint), as such it shall be a "valueProfile" as well here.</t>
  </si>
  <si>
    <t>Where a SimpleResourceConstraint has a field "value" and a ComplexResourceConstraint has a field "valueProfile", and a SimpleEffect has a field "value", then similarly a ComplexEffect shall have a field "valueProfile" instead of "value".</t>
  </si>
  <si>
    <t>Mismatch between field "angleSeparation" and description using angularSeparation</t>
  </si>
  <si>
    <t>In OrbitRepetition, field "angleSeparation" seems inconsistent.</t>
  </si>
  <si>
    <t>4.6.6.4.7.2
4.6.8.5.2
4.6.9.4.2.2</t>
  </si>
  <si>
    <t>Some field names are using "centre" instead of "center"</t>
  </si>
  <si>
    <t>This concerns the following fields:
- AngleConstraint: field "centreObject"
- AngleTrigger: field "centreObject"
- AngleRepetition: field "centreObject"</t>
  </si>
  <si>
    <t>Due to the use of US English in CCSDS standards, the wording shall be changed to "center".</t>
  </si>
  <si>
    <t>4.5.8.2</t>
  </si>
  <si>
    <t>Use of field "function" in data type FunctionDetails</t>
  </si>
  <si>
    <t>Although this is not technically wrong, it may appear odd to the user. It would be more clear to rename the field name in FunctionDetails to "functionID" (as it is in fact an identifier for the function).</t>
  </si>
  <si>
    <t>The frame definition seems redundant in the boresight field</t>
  </si>
  <si>
    <t>A PointingConstraint has an optional field for the pointing frame. However, the mandatory boresight Direction typically has a mandatory frame definition. This may look like a contradiction.</t>
  </si>
  <si>
    <t>In the current MPS information model there are instances of MAL::Attibute and MAL::Element types.
The MAL::Attribute type is only used as an abstract base type to store profile values, as well as to define constraints on profiles. Here, only the MAL::Attribute types according to the MAL::AttributeType are allowed (with reference to the MAL Blue Book).
The MAL::Element is used an an abstract base type to store argument values, as well as to define constraints on arguments and to pass arguments to PRM templates. Here, also the MAL::Attributes types are allowed, but in addition the Position and Direction sub-types and also the PhysicalValue sub-types (Angle, AngularVelocity and Distance) are allowed.
In addition, the MAL::Element is used as the abstract base type for ObjectRef specific types, in case more than one type can be referenced.</t>
  </si>
  <si>
    <t>4.6.2.1.2</t>
  </si>
  <si>
    <t>4.6.3.4</t>
  </si>
  <si>
    <t>PP: Also the general spacing shall be checked for consistency: a general line spacing of 12 points and a section separation of 24 points. Some corrects to be made.
Note that no change tracking will be performed, as MS Word has some glitches that will render some of the tables invalid after accepting the tracked changes.</t>
  </si>
  <si>
    <t>PP: also check some specific UK -&gt; US differences:
- "grey" -&gt; "gray"
- "centre" -&gt; "center"
- "behaviour" -&gt; "behavior"</t>
  </si>
  <si>
    <t>The document language has been set to US English.</t>
  </si>
  <si>
    <t>Explicitly define the allowed types for MAL::Attribute and MAL::Element</t>
  </si>
  <si>
    <t>In a FunctionConstraint, the field "function" is based on type FunctionDetails. The latter contains a field "function", which introduces a duplication of the field name.
Note that in function definitions, the field "functionID" is already defined, as such updating it to the same name in the function details type seems obvious.</t>
  </si>
  <si>
    <t>MPS-034</t>
  </si>
  <si>
    <t>Marvin Wittschen</t>
  </si>
  <si>
    <t>4.5.6.5.7.2</t>
  </si>
  <si>
    <t>PlanQuery fields revisedEvents and revisedActivities are not clear</t>
  </si>
  <si>
    <t>The PlanQuery data type used in the queryPlan operation has fields "revisedEvents" and "revisedActivities". The expected workings of these two fields is not clear, in particular when events or activities have been removed from the Plan.</t>
  </si>
  <si>
    <t>WG 22/04/2025: Agreed to change the naming to "Geometric Data Types".</t>
  </si>
  <si>
    <t>When these base type fields are added, the Work export macros to the XML Service Specification shall be updated. Currently, the MO Object is handled specifically by simply skipping the first field. The generation macros should instead check for the background colour and skip any grey (non-white) fields.</t>
  </si>
  <si>
    <t>PP: Also the introduction text in 4.3.1 shall be updated accodingly.
WG 22/04/2025: Agreed, as it is in line with the MAL specification.</t>
  </si>
  <si>
    <r>
      <t>Agreed in WG 03/02/25.
It has been agreed to keep the wording "constraint</t>
    </r>
    <r>
      <rPr>
        <b/>
        <sz val="11"/>
        <color theme="1"/>
        <rFont val="Calibri"/>
        <family val="2"/>
      </rPr>
      <t>s</t>
    </r>
    <r>
      <rPr>
        <sz val="11"/>
        <color theme="1"/>
        <rFont val="Calibri"/>
        <family val="2"/>
      </rPr>
      <t>".</t>
    </r>
  </si>
  <si>
    <r>
      <t xml:space="preserve">PP: Do we keep the field "constraints" or rename to "constraint" (of type Constraint).
</t>
    </r>
    <r>
      <rPr>
        <sz val="11"/>
        <rFont val="Calibri"/>
        <family val="2"/>
      </rPr>
      <t>PP: some additional editorials have been found and are still to be implemented:
- 4.6.6.1.4 Constraint Expression -&gt; remove space
- PICS table: use blue headers (4x)
- 4.5.5.3.2 "inputPlan" typo: additional space before (...)
- 7.5.2 Planning Request File: use spaces in headers of section 7
- 4.5.4.4.4.2: text to be moved into a requirement
- 4.5.6.3.2.2: text to be moved into a requirement
- general: some italic text to be changed to regular text, for example: ValidationDetails</t>
    </r>
  </si>
  <si>
    <r>
      <t>The following issues were found:
- 4.6.9.1.1.2 [optional] to be deleted
- 4.6.6.5.1.2 SequentialConstraint "opponentRef" does not apply to planning events
- Object Type: provided for single type -&gt; remove text, as the type is explicit already
- 4.6.6.5.2.2 SeparationConstraint "opponentStart/EndRef" do not apply to planning events
- 4.5.6.4.2.2 ItemRevision: revisionStatus is not Nullable -&gt; remove "Default = Undefined"
- 4.6.6.3.5.2 the "referenced" planning activity is incorrect, should be "applicable" (general)
- 4.6.7.2.2 time offset is always forward in time for positive value, even if applied at the end (general)
- 4.6.3.2.2.2 the default distance unit is "Km" not "km" as per PRM Blue Book [</t>
    </r>
    <r>
      <rPr>
        <b/>
        <sz val="11"/>
        <color theme="1"/>
        <rFont val="Calibri"/>
        <family val="2"/>
      </rPr>
      <t>ignore</t>
    </r>
    <r>
      <rPr>
        <sz val="11"/>
        <color theme="1"/>
        <rFont val="Calibri"/>
        <family val="2"/>
      </rPr>
      <t>: keep "km", as PRM is inconsistent]
- 4.6.8.4.2 Defines a circle... -&gt; cone
- 4.6.6.4.4.2 FALSE/TRUE -&gt; False/True (is there a standard?! general!)
- 4.6.6.5.3.1 it is not clear when the function constraint "is met" (should be TRUE, see ConstraintExpression)</t>
    </r>
  </si>
  <si>
    <t>Adding the default units to the description field will render this information Informative, as such these default units shall be added as Requirements, to make these Normative.</t>
  </si>
  <si>
    <t>WG 10/02/25: PP to work on the generation of the XSDs from the book and propose a way forward for the tabular information in section 7. The fixes required as part of this RID can then be incorporated.
WG 22/04/2025: Agreed to allow empty MAL::Identifiers and MAL::Strings, to be explained for example by a note on Nullability in the document.
MAL::Identifier can be any character (only a restriction of "." or "*" exists on the domain, to be added as a note on the domain and in section 7; not checked in the XSDs).
On ObjectRef, the area and type can be nullable, but only if the type is defined explicitly in the BB, this is already mentioned in section 7.</t>
  </si>
  <si>
    <t>In addition, in section 7.4.1 other MPS types are missing, such as ActivityInstances, etc. These are currently in the "File" XSDs. The structure as provided in table 7-1 may be revised, to follow the Information Model structure in section 4. This may then also include separating optional types from mandatory types.
PP: An automated tool has been created and the XSDs can now be produced directly from the XML Service Specification (hence directly fromthe Blue Book). Section 7 is largely fine but some updates are needed due to the Agency Review RIDs (for example, the MAL::Attribute type is now referenced, but not described in the table, and also some other MAL types are missing).</t>
  </si>
  <si>
    <r>
      <t xml:space="preserve">This is not considered as an issue, although there is  currently no way to </t>
    </r>
    <r>
      <rPr>
        <b/>
        <sz val="11"/>
        <color theme="1"/>
        <rFont val="Calibri"/>
        <family val="2"/>
      </rPr>
      <t>not</t>
    </r>
    <r>
      <rPr>
        <sz val="11"/>
        <color theme="1"/>
        <rFont val="Calibri"/>
        <family val="2"/>
      </rPr>
      <t xml:space="preserve"> specify an explicit frame on the Direction type for the "boresight" field and use the default spacecraft frame instead.
It is suggested to </t>
    </r>
    <r>
      <rPr>
        <b/>
        <sz val="11"/>
        <color theme="1"/>
        <rFont val="Calibri"/>
        <family val="2"/>
      </rPr>
      <t>not</t>
    </r>
    <r>
      <rPr>
        <sz val="11"/>
        <color theme="1"/>
        <rFont val="Calibri"/>
        <family val="2"/>
      </rPr>
      <t xml:space="preserve"> make any updates to the existing data types, but rather explain the concept better in the descriptive text.</t>
    </r>
  </si>
  <si>
    <t>The allowed types where either the MAL::Attribute or the MAL::Element is specified in the document shall be explained better, to make it more clear to the user which types are allowed in which case.</t>
  </si>
  <si>
    <t>PP: Added a small clarification to the "boresight" field. No additional fixes to be made.</t>
  </si>
  <si>
    <t>PP: Changed field to "argSpecValues", to distinguish from field "argValues" in data type Argument.</t>
  </si>
  <si>
    <t>WG 05/05/2025: Decision to use option 2 + a1 + b2.</t>
  </si>
  <si>
    <r>
      <t xml:space="preserve">The following options are available to address this issue:
1. Keep as-is and leave it to the interpretation
</t>
    </r>
    <r>
      <rPr>
        <b/>
        <sz val="11"/>
        <color theme="1"/>
        <rFont val="Calibri"/>
        <family val="2"/>
      </rPr>
      <t>2. Mention it in the document and suggest a way forward (mission specific)</t>
    </r>
    <r>
      <rPr>
        <sz val="11"/>
        <color theme="1"/>
        <rFont val="Calibri"/>
        <family val="2"/>
      </rPr>
      <t xml:space="preserve">
3. Use the ExternalExpression explicitly, by suggesting a solution (for example using a default expression language tag)
4. Extend the ExternalExpression for example with a flag indicating it is an argument
5. Provide another Expression type, for example ArgumentExpression, which simply defines the argument name to be mapped to the ArgSpec or NamedElement
Option 5 will be the most elegant, but may further complicate the XSDs, because each expression will end up having not two but three "choices".</t>
    </r>
  </si>
  <si>
    <t>WG 05/05/2025: Decision to use option 2.</t>
  </si>
  <si>
    <t>The processing by the service provider is expected to behave as follows:
Check all Plans for the “revisions” list (of type PlanRevision), then subsequently check the “itemRevisions” list (of type ItemRevision). Then depending on the “revisionStatus”:
a) If NEW or MODIFIED, the itemRef should (depending on the type) either be an EventInstance in the plannedEvents list or an ActivityInstance in the plannedActivities list. With the instance, the reference to the definition can be checked, to be (depending on the type) in the revisedEvents or revisedActivities list from the PlanQuery filter. If there is a match, the current Plan shall be returned.
b) If DELETED or UNDEFINED, then the Plan referenced in “revisedPlan” (in PlanRevision) shall be obtained and the same processing as under a) shall be performed, however with the referenced plan rather than with the current plan. Note that in case the item matches, then the current plan (i.e. the patch Plan) shall be returned by the queryPlan operation, rather than the referenced (revised) Plan.
See also section 4.5.6.3.2.2: "… If the plan is a patch plan, then there must only be an entry in the list for those planned items that have changed (new or modified)." As such, for DELETED or UNDEFINED items, the referenced (revised) Plan shall be used instead.</t>
  </si>
  <si>
    <t>WG: 05/05/2025: Agreed.</t>
  </si>
  <si>
    <t xml:space="preserve">WG 22/04/2025: OK </t>
  </si>
  <si>
    <t>WG: 05/05/2025: Decision to use option 1.</t>
  </si>
  <si>
    <t>WG 22/04/2025: OK</t>
  </si>
  <si>
    <r>
      <t xml:space="preserve">There are three options here:
</t>
    </r>
    <r>
      <rPr>
        <b/>
        <sz val="11"/>
        <color theme="1"/>
        <rFont val="Calibri"/>
        <family val="2"/>
      </rPr>
      <t>1. Change field name to "angularSeparation" (note that this will impact the XML and XSD)</t>
    </r>
    <r>
      <rPr>
        <sz val="11"/>
        <color theme="1"/>
        <rFont val="Calibri"/>
        <family val="2"/>
      </rPr>
      <t xml:space="preserve">
2. Change the description to use "angleSeparation"
3. Leave as-is (recommended)</t>
    </r>
  </si>
  <si>
    <r>
      <t xml:space="preserve">The potential update will change quite a few data types in the information model. In addition, some of the fields such as x/y/z values + units seem to be clearer than having three Distance values (with three repeated units inside the values). In some data types the value could either be an Angle or a Distance, where the base type PhysicalValue could be used, however this will not be any more specific. Finally, some other data types will have two or three values, as such using the Angle or Distance type will not simplify the use of units inside these types.
Considering the above, the options are:
1. Leave as-is (recommended)
</t>
    </r>
    <r>
      <rPr>
        <b/>
        <sz val="11"/>
        <color theme="1"/>
        <rFont val="Calibri"/>
        <family val="2"/>
      </rPr>
      <t>2. Modify fields to use Angle and Distance, with options:</t>
    </r>
    <r>
      <rPr>
        <sz val="11"/>
        <color theme="1"/>
        <rFont val="Calibri"/>
        <family val="2"/>
      </rPr>
      <t xml:space="preserve">
  </t>
    </r>
    <r>
      <rPr>
        <b/>
        <sz val="11"/>
        <color theme="1"/>
        <rFont val="Calibri"/>
        <family val="2"/>
      </rPr>
      <t>a1. For Distance or Angle use PhysicalValue</t>
    </r>
    <r>
      <rPr>
        <sz val="11"/>
        <color theme="1"/>
        <rFont val="Calibri"/>
        <family val="2"/>
      </rPr>
      <t xml:space="preserve">
  a2. For Distance or Angle keep as-is
  b1. For x/y/z fields use Distance type
  </t>
    </r>
    <r>
      <rPr>
        <b/>
        <sz val="11"/>
        <color theme="1"/>
        <rFont val="Calibri"/>
        <family val="2"/>
      </rPr>
      <t>b2. For x/y/z fields keep as-is</t>
    </r>
    <r>
      <rPr>
        <sz val="11"/>
        <color theme="1"/>
        <rFont val="Calibri"/>
        <family val="2"/>
      </rPr>
      <t xml:space="preserve">
3. Modify Triggers to not use the Angle and Distance types</t>
    </r>
  </si>
  <si>
    <r>
      <t xml:space="preserve">Currently, the PhysicalValue types are used in the Triggers only. The AngularVelocity type is not used here, other than in the PointingConstraint arguments passed to the PRM templates. The specific locations where the Angle and Distance types could be applied are listed below:
Angle:
- OrbitalPosition
- SphericalDirection (2x)
- RADecDirection (2x)
- PositionConstraint (Distance or Angle)
- </t>
    </r>
    <r>
      <rPr>
        <i/>
        <sz val="11"/>
        <color theme="1"/>
        <rFont val="Calibri"/>
        <family val="2"/>
      </rPr>
      <t>EllipsoidalPositionConstraint</t>
    </r>
    <r>
      <rPr>
        <sz val="11"/>
        <color theme="1"/>
        <rFont val="Calibri"/>
        <family val="2"/>
      </rPr>
      <t xml:space="preserve"> (Distance or Angle, x/y/z values)
- RevolutionConstraint (2x)
- AngleConstraint (2x)
- OrbitRepetition (3x)
- DirectionRepetition (2x)
- RevolutionRepetition
- AngleRepetition (3x)
Distance:
- </t>
    </r>
    <r>
      <rPr>
        <i/>
        <sz val="11"/>
        <color theme="1"/>
        <rFont val="Calibri"/>
        <family val="2"/>
      </rPr>
      <t>CartesianPosition</t>
    </r>
    <r>
      <rPr>
        <sz val="11"/>
        <color theme="1"/>
        <rFont val="Calibri"/>
        <family val="2"/>
      </rPr>
      <t xml:space="preserve"> (x/y/z values)
- DistanceConstraint (2x)
- PositionRepetition (2x)</t>
    </r>
  </si>
  <si>
    <t>4.6.9.2.2.2</t>
  </si>
  <si>
    <t>WG 05/05/2025: Explain with a note the processing (see supporting analysis). Add in the note that if no reference data is available, it is implementation specific what to do.</t>
  </si>
  <si>
    <r>
      <t xml:space="preserve">WG: 05/05/2025: Agreed to make the list Nullable.
</t>
    </r>
    <r>
      <rPr>
        <sz val="11"/>
        <rFont val="Calibri"/>
        <family val="2"/>
      </rPr>
      <t xml:space="preserve">
PP: The generated Lists in the XSDs shall be updated; in case a List is not Nullable, it can still be empty (with zero elements).</t>
    </r>
  </si>
  <si>
    <t>MPS-035</t>
  </si>
  <si>
    <t>Prepare the book for publication</t>
  </si>
  <si>
    <t>All these editorials will not have any impact on the XML Service Specification nor on the XML Schemas. As such, regeneration of these artefacts and any re-testing based on this will not be required.</t>
  </si>
  <si>
    <t>WG 01/07/2025: The Blue Book can now be finalized for publication by mid-July, after successful prototyping and testing has been performed.</t>
  </si>
  <si>
    <t>A number of editorials shall be fixed:
- Update of the date (July 2025)
- Remove referenced to the SANA Beta Registry
- Fix an invalid reference (to section 0)
- In document structure section: use ";" in list</t>
  </si>
  <si>
    <t>3.2.4.2 -
3.2.4.8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</si>
</sst>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scheme val="minor"/>
    </font>
    <font>
      <sz val="11"/>
      <color theme="1"/>
      <name val="Calibri"/>
      <family val="2"/>
      <scheme val="minor"/>
    </font>
    <font>
      <b/>
      <sz val="11"/>
      <color rgb="FF000000"/>
      <name val="Calibri"/>
    </font>
    <font>
      <sz val="11"/>
      <color rgb="FF000000"/>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scheme val="minor"/>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rgb="FF0000FF"/>
      <name val="Calibri"/>
    </font>
    <font>
      <b/>
      <sz val="11"/>
      <color theme="1"/>
      <name val="Calibri"/>
    </font>
    <font>
      <b/>
      <sz val="11"/>
      <color theme="1"/>
      <name val="Calibri"/>
      <scheme val="minor"/>
    </font>
    <font>
      <sz val="11"/>
      <color rgb="FF000000"/>
      <name val="Calibri"/>
      <scheme val="minor"/>
    </font>
    <font>
      <i/>
      <sz val="11"/>
      <color rgb="FF000000"/>
      <name val="Calibri"/>
    </font>
    <font>
      <u/>
      <sz val="11"/>
      <color theme="10"/>
      <name val="Calibri"/>
      <scheme val="minor"/>
    </font>
    <font>
      <sz val="11"/>
      <color rgb="FF000000"/>
      <name val="Calibri"/>
      <family val="2"/>
    </font>
    <font>
      <b/>
      <sz val="11"/>
      <color theme="1"/>
      <name val="Calibri"/>
      <family val="2"/>
      <scheme val="minor"/>
    </font>
    <font>
      <sz val="11"/>
      <color theme="1"/>
      <name val="Calibri"/>
      <family val="2"/>
    </font>
    <font>
      <sz val="11"/>
      <color rgb="FFFF0000"/>
      <name val="Calibri"/>
      <family val="2"/>
    </font>
    <font>
      <b/>
      <sz val="11"/>
      <color rgb="FF000000"/>
      <name val="Calibri"/>
      <family val="2"/>
    </font>
    <font>
      <b/>
      <sz val="11"/>
      <color theme="1"/>
      <name val="Calibri"/>
      <family val="2"/>
    </font>
    <font>
      <sz val="11"/>
      <name val="Calibri"/>
      <family val="2"/>
    </font>
    <font>
      <u/>
      <sz val="11"/>
      <name val="Calibri"/>
      <family val="2"/>
    </font>
    <font>
      <b/>
      <sz val="11"/>
      <name val="Calibri"/>
      <family val="2"/>
    </font>
    <font>
      <i/>
      <sz val="11"/>
      <name val="Calibri"/>
      <family val="2"/>
    </font>
    <font>
      <b/>
      <u/>
      <sz val="11"/>
      <name val="Calibri"/>
      <family val="2"/>
    </font>
    <font>
      <i/>
      <u/>
      <sz val="11"/>
      <name val="Calibri"/>
      <family val="2"/>
    </font>
    <font>
      <i/>
      <sz val="11"/>
      <color theme="1"/>
      <name val="Calibri"/>
      <family val="2"/>
    </font>
  </fonts>
  <fills count="12">
    <fill>
      <patternFill patternType="none"/>
    </fill>
    <fill>
      <patternFill patternType="gray125"/>
    </fill>
    <fill>
      <patternFill patternType="solid">
        <fgColor rgb="FFBDBDBD"/>
        <bgColor rgb="FFBDBDBD"/>
      </patternFill>
    </fill>
    <fill>
      <patternFill patternType="solid">
        <fgColor rgb="FFFFFFFF"/>
        <bgColor rgb="FFFFFFFF"/>
      </patternFill>
    </fill>
    <fill>
      <patternFill patternType="solid">
        <fgColor rgb="FFF3F3F3"/>
        <bgColor rgb="FFF3F3F3"/>
      </patternFill>
    </fill>
    <fill>
      <patternFill patternType="solid">
        <fgColor rgb="FF57BB8A"/>
        <bgColor rgb="FF57BB8A"/>
      </patternFill>
    </fill>
    <fill>
      <patternFill patternType="solid">
        <fgColor rgb="FFB7E1CD"/>
        <bgColor rgb="FFB7E1CD"/>
      </patternFill>
    </fill>
    <fill>
      <patternFill patternType="solid">
        <fgColor rgb="FFF9CB9C"/>
        <bgColor rgb="FFF9CB9C"/>
      </patternFill>
    </fill>
    <fill>
      <patternFill patternType="solid">
        <fgColor rgb="FFFFE599"/>
        <bgColor rgb="FFFFE599"/>
      </patternFill>
    </fill>
    <fill>
      <patternFill patternType="solid">
        <fgColor rgb="FF00B050"/>
        <bgColor indexed="64"/>
      </patternFill>
    </fill>
    <fill>
      <patternFill patternType="solid">
        <fgColor rgb="FFFFC000"/>
        <bgColor indexed="64"/>
      </patternFill>
    </fill>
    <fill>
      <patternFill patternType="solid">
        <fgColor rgb="FF00B050"/>
        <bgColor rgb="FFF3F3F3"/>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D0D7E5"/>
      </right>
      <top style="thin">
        <color rgb="FFD0D7E5"/>
      </top>
      <bottom style="thin">
        <color rgb="FFD0D7E5"/>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0" fontId="27" fillId="0" borderId="0" applyNumberFormat="0" applyFill="0" applyBorder="0" applyAlignment="0" applyProtection="0"/>
  </cellStyleXfs>
  <cellXfs count="126">
    <xf numFmtId="0" fontId="0" fillId="0" borderId="0" xfId="0"/>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0" fontId="2" fillId="2" borderId="1" xfId="0" applyFont="1" applyFill="1" applyBorder="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vertical="top" wrapText="1"/>
    </xf>
    <xf numFmtId="0" fontId="15" fillId="0" borderId="0" xfId="0" applyFont="1" applyAlignment="1">
      <alignment vertical="top" wrapText="1"/>
    </xf>
    <xf numFmtId="0" fontId="15" fillId="0" borderId="0" xfId="0" applyFont="1" applyAlignment="1">
      <alignment vertical="top"/>
    </xf>
    <xf numFmtId="0" fontId="15" fillId="0" borderId="0" xfId="0" applyFont="1"/>
    <xf numFmtId="0" fontId="3" fillId="0" borderId="2" xfId="0" applyFont="1" applyBorder="1" applyAlignment="1">
      <alignment horizontal="center" vertical="top" wrapText="1"/>
    </xf>
    <xf numFmtId="0" fontId="4" fillId="0" borderId="2" xfId="0" applyFont="1" applyBorder="1" applyAlignment="1">
      <alignment horizontal="left" vertical="top"/>
    </xf>
    <xf numFmtId="0" fontId="3" fillId="0" borderId="3" xfId="0" applyFont="1" applyBorder="1" applyAlignment="1">
      <alignment horizontal="center" vertical="top" wrapText="1"/>
    </xf>
    <xf numFmtId="0" fontId="4" fillId="0" borderId="3" xfId="0" applyFont="1" applyBorder="1" applyAlignment="1">
      <alignment horizontal="left" vertical="top"/>
    </xf>
    <xf numFmtId="0" fontId="3" fillId="0" borderId="3" xfId="0" applyFont="1" applyBorder="1" applyAlignment="1">
      <alignment horizontal="left" vertical="top" wrapText="1"/>
    </xf>
    <xf numFmtId="49" fontId="3" fillId="3" borderId="4"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0" fontId="3" fillId="3" borderId="4" xfId="0"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6" fillId="4" borderId="4" xfId="0" applyNumberFormat="1" applyFont="1" applyFill="1" applyBorder="1" applyAlignment="1">
      <alignment horizontal="left" vertical="top" wrapText="1"/>
    </xf>
    <xf numFmtId="0" fontId="3" fillId="4" borderId="4" xfId="0" applyFont="1" applyFill="1" applyBorder="1" applyAlignment="1">
      <alignment horizontal="left" vertical="top" wrapText="1"/>
    </xf>
    <xf numFmtId="0" fontId="3" fillId="3" borderId="4" xfId="0" applyFont="1" applyFill="1" applyBorder="1" applyAlignment="1">
      <alignment vertical="center" wrapText="1"/>
    </xf>
    <xf numFmtId="0" fontId="7" fillId="3" borderId="4" xfId="0" applyFont="1" applyFill="1" applyBorder="1" applyAlignment="1">
      <alignment vertical="center" wrapText="1"/>
    </xf>
    <xf numFmtId="49" fontId="3" fillId="3" borderId="4" xfId="0" applyNumberFormat="1" applyFont="1" applyFill="1" applyBorder="1" applyAlignment="1">
      <alignment vertical="center" wrapText="1"/>
    </xf>
    <xf numFmtId="0" fontId="3" fillId="5" borderId="4" xfId="0" applyFont="1" applyFill="1" applyBorder="1" applyAlignment="1">
      <alignment horizontal="left" vertical="top" wrapText="1"/>
    </xf>
    <xf numFmtId="0" fontId="3" fillId="4" borderId="4" xfId="0" applyFont="1" applyFill="1" applyBorder="1" applyAlignment="1">
      <alignment vertical="center" wrapText="1"/>
    </xf>
    <xf numFmtId="0" fontId="8" fillId="4" borderId="4" xfId="0" applyFont="1" applyFill="1" applyBorder="1" applyAlignment="1">
      <alignment vertical="center" wrapText="1"/>
    </xf>
    <xf numFmtId="49" fontId="3" fillId="4" borderId="4" xfId="0" applyNumberFormat="1" applyFont="1" applyFill="1" applyBorder="1" applyAlignment="1">
      <alignment vertical="center" wrapText="1"/>
    </xf>
    <xf numFmtId="0" fontId="4" fillId="4" borderId="4" xfId="0" applyFont="1" applyFill="1" applyBorder="1"/>
    <xf numFmtId="0" fontId="9" fillId="3"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11" fillId="3" borderId="4" xfId="0" applyFont="1" applyFill="1" applyBorder="1" applyAlignment="1">
      <alignment horizontal="left" vertical="top" wrapText="1"/>
    </xf>
    <xf numFmtId="0" fontId="4" fillId="4" borderId="4" xfId="0" applyFont="1" applyFill="1" applyBorder="1" applyAlignment="1">
      <alignment horizontal="left" vertical="top"/>
    </xf>
    <xf numFmtId="0" fontId="4" fillId="4" borderId="4" xfId="0" applyFont="1" applyFill="1" applyBorder="1" applyAlignment="1">
      <alignment horizontal="left" vertical="top" wrapText="1"/>
    </xf>
    <xf numFmtId="0" fontId="4" fillId="3" borderId="4" xfId="0" applyFont="1" applyFill="1" applyBorder="1" applyAlignment="1">
      <alignment horizontal="left" vertical="top"/>
    </xf>
    <xf numFmtId="0" fontId="4" fillId="3"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3" fillId="3" borderId="4" xfId="0" applyFont="1" applyFill="1" applyBorder="1" applyAlignment="1">
      <alignment horizontal="left" vertical="top" wrapText="1"/>
    </xf>
    <xf numFmtId="0" fontId="14" fillId="4" borderId="4" xfId="0" applyFont="1" applyFill="1" applyBorder="1" applyAlignment="1">
      <alignment horizontal="left" vertical="top" wrapText="1"/>
    </xf>
    <xf numFmtId="14" fontId="4" fillId="4" borderId="4"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16" fontId="3" fillId="4" borderId="4" xfId="0" applyNumberFormat="1" applyFont="1" applyFill="1" applyBorder="1" applyAlignment="1">
      <alignment horizontal="left" vertical="top" wrapText="1"/>
    </xf>
    <xf numFmtId="16" fontId="3" fillId="3" borderId="4" xfId="0" applyNumberFormat="1" applyFont="1" applyFill="1" applyBorder="1" applyAlignment="1">
      <alignment horizontal="left" vertical="top" wrapText="1"/>
    </xf>
    <xf numFmtId="0" fontId="15" fillId="4" borderId="4" xfId="0" applyFont="1" applyFill="1" applyBorder="1"/>
    <xf numFmtId="49" fontId="4" fillId="3" borderId="4" xfId="0" applyNumberFormat="1" applyFont="1" applyFill="1" applyBorder="1" applyAlignment="1">
      <alignment horizontal="left" vertical="top" wrapText="1"/>
    </xf>
    <xf numFmtId="49" fontId="4" fillId="4" borderId="4" xfId="0" applyNumberFormat="1" applyFont="1" applyFill="1" applyBorder="1" applyAlignment="1">
      <alignment horizontal="left" vertical="top" wrapText="1"/>
    </xf>
    <xf numFmtId="0" fontId="27" fillId="3" borderId="4" xfId="1" applyFill="1" applyBorder="1" applyAlignment="1">
      <alignment horizontal="left" vertical="top" wrapText="1"/>
    </xf>
    <xf numFmtId="49" fontId="16" fillId="3" borderId="4" xfId="0" applyNumberFormat="1" applyFont="1" applyFill="1" applyBorder="1" applyAlignment="1">
      <alignment horizontal="left" vertical="top" wrapText="1"/>
    </xf>
    <xf numFmtId="49" fontId="17" fillId="4" borderId="4" xfId="0" applyNumberFormat="1" applyFont="1" applyFill="1" applyBorder="1" applyAlignment="1">
      <alignment horizontal="left" vertical="top" wrapText="1"/>
    </xf>
    <xf numFmtId="49" fontId="18" fillId="3" borderId="4" xfId="0" applyNumberFormat="1" applyFont="1" applyFill="1" applyBorder="1" applyAlignment="1">
      <alignment horizontal="left" vertical="top" wrapText="1"/>
    </xf>
    <xf numFmtId="49" fontId="19" fillId="4" borderId="4" xfId="0" applyNumberFormat="1" applyFont="1" applyFill="1" applyBorder="1" applyAlignment="1">
      <alignment horizontal="left" vertical="top" wrapText="1"/>
    </xf>
    <xf numFmtId="49" fontId="3" fillId="4" borderId="4" xfId="0" quotePrefix="1" applyNumberFormat="1" applyFont="1" applyFill="1" applyBorder="1" applyAlignment="1">
      <alignment horizontal="left" vertical="top" wrapText="1"/>
    </xf>
    <xf numFmtId="49" fontId="3" fillId="3" borderId="4" xfId="0" quotePrefix="1" applyNumberFormat="1" applyFont="1" applyFill="1" applyBorder="1" applyAlignment="1">
      <alignment horizontal="left" vertical="top" wrapText="1"/>
    </xf>
    <xf numFmtId="0" fontId="20" fillId="4" borderId="4" xfId="0" applyFont="1" applyFill="1" applyBorder="1" applyAlignment="1">
      <alignment horizontal="left" vertical="top" wrapText="1"/>
    </xf>
    <xf numFmtId="0" fontId="21" fillId="3" borderId="4" xfId="0" applyFont="1" applyFill="1" applyBorder="1" applyAlignment="1">
      <alignment horizontal="left" vertical="top" wrapText="1"/>
    </xf>
    <xf numFmtId="49" fontId="28" fillId="4" borderId="4" xfId="0" applyNumberFormat="1" applyFont="1" applyFill="1" applyBorder="1" applyAlignment="1">
      <alignment horizontal="left" vertical="top" wrapText="1"/>
    </xf>
    <xf numFmtId="49" fontId="27" fillId="4" borderId="4" xfId="1" applyNumberFormat="1" applyFill="1" applyBorder="1" applyAlignment="1">
      <alignment horizontal="left" vertical="top" wrapText="1"/>
    </xf>
    <xf numFmtId="49" fontId="4" fillId="3" borderId="4" xfId="0" applyNumberFormat="1" applyFont="1" applyFill="1" applyBorder="1"/>
    <xf numFmtId="49" fontId="3" fillId="3" borderId="5"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3" fillId="3" borderId="5" xfId="0" applyFont="1" applyFill="1" applyBorder="1" applyAlignment="1">
      <alignment horizontal="left" vertical="top" wrapText="1"/>
    </xf>
    <xf numFmtId="0" fontId="28" fillId="3" borderId="5" xfId="0" applyFont="1" applyFill="1" applyBorder="1" applyAlignment="1">
      <alignment horizontal="left" vertical="top" wrapText="1"/>
    </xf>
    <xf numFmtId="0" fontId="28" fillId="4" borderId="4" xfId="0" applyFont="1" applyFill="1" applyBorder="1" applyAlignment="1">
      <alignment horizontal="left" vertical="top" wrapText="1"/>
    </xf>
    <xf numFmtId="0" fontId="28" fillId="3" borderId="4" xfId="0" applyFont="1" applyFill="1" applyBorder="1" applyAlignment="1">
      <alignment horizontal="left" vertical="top" wrapText="1"/>
    </xf>
    <xf numFmtId="0" fontId="30" fillId="4" borderId="4" xfId="0" applyFont="1" applyFill="1" applyBorder="1" applyAlignment="1">
      <alignment horizontal="left" vertical="top" wrapText="1"/>
    </xf>
    <xf numFmtId="0" fontId="1" fillId="0" borderId="0" xfId="0" applyFont="1"/>
    <xf numFmtId="49" fontId="28" fillId="4" borderId="6" xfId="0" applyNumberFormat="1" applyFont="1" applyFill="1" applyBorder="1" applyAlignment="1">
      <alignment horizontal="left" vertical="top" wrapText="1"/>
    </xf>
    <xf numFmtId="0" fontId="32" fillId="2" borderId="1" xfId="0" applyFont="1" applyFill="1" applyBorder="1" applyAlignment="1">
      <alignment horizontal="center" vertical="top" wrapText="1"/>
    </xf>
    <xf numFmtId="0" fontId="30" fillId="3" borderId="4" xfId="0" applyFont="1" applyFill="1" applyBorder="1" applyAlignment="1">
      <alignment horizontal="left" vertical="top" wrapText="1"/>
    </xf>
    <xf numFmtId="0" fontId="33" fillId="0" borderId="0" xfId="0" applyFont="1" applyAlignment="1">
      <alignment horizontal="left" vertical="top" wrapText="1"/>
    </xf>
    <xf numFmtId="0" fontId="30" fillId="0" borderId="0" xfId="0" applyFont="1" applyAlignment="1">
      <alignment horizontal="left" vertical="top" wrapText="1"/>
    </xf>
    <xf numFmtId="0" fontId="1" fillId="0" borderId="0" xfId="0" applyFont="1" applyAlignment="1">
      <alignment vertical="top" wrapText="1"/>
    </xf>
    <xf numFmtId="0" fontId="29" fillId="0" borderId="0" xfId="0" applyFont="1"/>
    <xf numFmtId="0" fontId="15" fillId="9" borderId="0" xfId="0" applyFont="1" applyFill="1"/>
    <xf numFmtId="0" fontId="15" fillId="10" borderId="0" xfId="0" applyFont="1" applyFill="1"/>
    <xf numFmtId="0" fontId="25" fillId="10" borderId="0" xfId="0" applyFont="1" applyFill="1"/>
    <xf numFmtId="0" fontId="25" fillId="9" borderId="0" xfId="0" applyFont="1" applyFill="1"/>
    <xf numFmtId="0" fontId="3" fillId="11" borderId="4" xfId="0" applyFont="1" applyFill="1" applyBorder="1" applyAlignment="1">
      <alignment horizontal="left" vertical="top" wrapText="1"/>
    </xf>
    <xf numFmtId="0" fontId="32" fillId="2" borderId="7" xfId="0" applyFont="1" applyFill="1" applyBorder="1" applyAlignment="1">
      <alignment horizontal="center" vertical="top" wrapText="1"/>
    </xf>
    <xf numFmtId="0" fontId="31" fillId="4" borderId="9" xfId="0" applyFont="1" applyFill="1" applyBorder="1" applyAlignment="1">
      <alignment horizontal="left" vertical="top" wrapText="1"/>
    </xf>
    <xf numFmtId="0" fontId="28" fillId="3" borderId="9" xfId="0" applyFont="1" applyFill="1" applyBorder="1" applyAlignment="1">
      <alignment horizontal="left" vertical="top" wrapText="1"/>
    </xf>
    <xf numFmtId="0" fontId="28" fillId="4" borderId="9" xfId="0" applyFont="1" applyFill="1" applyBorder="1" applyAlignment="1">
      <alignment horizontal="left" vertical="top" wrapText="1"/>
    </xf>
    <xf numFmtId="0" fontId="30" fillId="4" borderId="9" xfId="0" applyFont="1" applyFill="1" applyBorder="1" applyAlignment="1">
      <alignment horizontal="left" vertical="top" wrapText="1"/>
    </xf>
    <xf numFmtId="0" fontId="30" fillId="3" borderId="9"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7"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8" borderId="9"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1" xfId="0" applyFont="1" applyBorder="1" applyAlignment="1">
      <alignment horizontal="center" vertical="top" wrapText="1"/>
    </xf>
    <xf numFmtId="0" fontId="31" fillId="3" borderId="9" xfId="0" applyFont="1" applyFill="1" applyBorder="1" applyAlignment="1">
      <alignment horizontal="left" vertical="top" wrapText="1"/>
    </xf>
    <xf numFmtId="0" fontId="34" fillId="6" borderId="9" xfId="0" applyFont="1" applyFill="1" applyBorder="1" applyAlignment="1">
      <alignment horizontal="left" vertical="top" wrapText="1"/>
    </xf>
    <xf numFmtId="0" fontId="34" fillId="3" borderId="9" xfId="0" applyFont="1" applyFill="1" applyBorder="1" applyAlignment="1">
      <alignment horizontal="left" vertical="top" wrapText="1"/>
    </xf>
    <xf numFmtId="0" fontId="34" fillId="4" borderId="9" xfId="0" applyFont="1" applyFill="1" applyBorder="1" applyAlignment="1">
      <alignment horizontal="left" vertical="top" wrapText="1"/>
    </xf>
    <xf numFmtId="0" fontId="34" fillId="3" borderId="8" xfId="0" applyFont="1" applyFill="1" applyBorder="1" applyAlignment="1">
      <alignment horizontal="left" vertical="top" wrapText="1"/>
    </xf>
    <xf numFmtId="49" fontId="4" fillId="4" borderId="10" xfId="0" applyNumberFormat="1" applyFont="1" applyFill="1" applyBorder="1" applyAlignment="1">
      <alignment horizontal="left" vertical="top"/>
    </xf>
    <xf numFmtId="49" fontId="22" fillId="4" borderId="10" xfId="0" applyNumberFormat="1" applyFont="1" applyFill="1" applyBorder="1" applyAlignment="1">
      <alignment horizontal="left" vertical="top"/>
    </xf>
    <xf numFmtId="49" fontId="3" fillId="4" borderId="10" xfId="0" applyNumberFormat="1" applyFont="1" applyFill="1" applyBorder="1" applyAlignment="1">
      <alignment horizontal="left" vertical="top" wrapText="1"/>
    </xf>
    <xf numFmtId="0" fontId="3" fillId="4" borderId="10" xfId="0" applyFont="1" applyFill="1" applyBorder="1" applyAlignment="1">
      <alignment horizontal="left" vertical="top" wrapText="1"/>
    </xf>
    <xf numFmtId="49" fontId="4" fillId="4" borderId="10" xfId="0" applyNumberFormat="1"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0" xfId="0" applyFont="1" applyFill="1" applyBorder="1" applyAlignment="1">
      <alignment horizontal="left" vertical="top"/>
    </xf>
    <xf numFmtId="0" fontId="4" fillId="4" borderId="11" xfId="0" applyFont="1" applyFill="1" applyBorder="1" applyAlignment="1">
      <alignment horizontal="left" vertical="top" wrapText="1"/>
    </xf>
    <xf numFmtId="0" fontId="3" fillId="0" borderId="12" xfId="0" applyFont="1" applyBorder="1" applyAlignment="1">
      <alignment horizontal="center" vertical="top" wrapText="1"/>
    </xf>
    <xf numFmtId="0" fontId="30" fillId="0" borderId="1" xfId="0" applyFont="1" applyBorder="1" applyAlignment="1">
      <alignment horizontal="left" vertical="top"/>
    </xf>
    <xf numFmtId="0" fontId="4" fillId="0" borderId="1" xfId="0" applyFont="1" applyBorder="1" applyAlignment="1">
      <alignment horizontal="left" vertical="top"/>
    </xf>
    <xf numFmtId="49" fontId="4" fillId="0" borderId="1" xfId="0" applyNumberFormat="1" applyFont="1" applyBorder="1" applyAlignment="1">
      <alignment horizontal="left" vertical="top"/>
    </xf>
    <xf numFmtId="0" fontId="4" fillId="0" borderId="1" xfId="0" applyFont="1" applyBorder="1" applyAlignment="1">
      <alignment horizontal="left" vertical="top" wrapText="1"/>
    </xf>
    <xf numFmtId="49" fontId="3"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xf>
    <xf numFmtId="49" fontId="30" fillId="0" borderId="1" xfId="0" applyNumberFormat="1" applyFont="1" applyBorder="1" applyAlignment="1">
      <alignment horizontal="left" vertical="top" wrapText="1"/>
    </xf>
    <xf numFmtId="0" fontId="4" fillId="0" borderId="13" xfId="0" applyFont="1" applyBorder="1" applyAlignment="1">
      <alignment horizontal="left" vertical="top" wrapText="1"/>
    </xf>
    <xf numFmtId="0" fontId="30" fillId="4" borderId="1" xfId="0" applyFont="1" applyFill="1" applyBorder="1" applyAlignment="1">
      <alignment horizontal="left" vertical="top"/>
    </xf>
    <xf numFmtId="0" fontId="30" fillId="4" borderId="1" xfId="0" applyFont="1" applyFill="1" applyBorder="1" applyAlignment="1">
      <alignment horizontal="left" vertical="top" wrapText="1"/>
    </xf>
    <xf numFmtId="0" fontId="34" fillId="0" borderId="1" xfId="0" applyFont="1" applyBorder="1" applyAlignment="1">
      <alignment horizontal="left" vertical="top" wrapText="1"/>
    </xf>
    <xf numFmtId="0" fontId="34" fillId="7" borderId="9" xfId="0" applyFont="1" applyFill="1" applyBorder="1" applyAlignment="1">
      <alignment horizontal="left" vertical="top" wrapText="1"/>
    </xf>
    <xf numFmtId="49" fontId="28" fillId="4" borderId="1" xfId="0" applyNumberFormat="1" applyFont="1" applyFill="1" applyBorder="1" applyAlignment="1">
      <alignment horizontal="left" vertical="top" wrapText="1"/>
    </xf>
    <xf numFmtId="0" fontId="3" fillId="3" borderId="4" xfId="0" applyFont="1" applyFill="1" applyBorder="1" applyAlignment="1">
      <alignment horizontal="left" vertical="center" wrapText="1"/>
    </xf>
    <xf numFmtId="0" fontId="3" fillId="4" borderId="4" xfId="0" applyFont="1" applyFill="1" applyBorder="1" applyAlignment="1">
      <alignment horizontal="left" vertical="center" wrapText="1"/>
    </xf>
  </cellXfs>
  <cellStyles count="2">
    <cellStyle name="Hyperlink" xfId="1" builtinId="8"/>
    <cellStyle name="Normal" xfId="0" builtinId="0"/>
  </cellStyles>
  <dxfs count="18">
    <dxf>
      <fill>
        <patternFill>
          <bgColor theme="0"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B4A7D6"/>
          <bgColor rgb="FFB4A7D6"/>
        </patternFill>
      </fill>
    </dxf>
    <dxf>
      <fill>
        <patternFill patternType="solid">
          <fgColor rgb="FF57BB8A"/>
          <bgColor rgb="FF57BB8A"/>
        </patternFill>
      </fill>
    </dxf>
    <dxf>
      <fill>
        <patternFill patternType="solid">
          <fgColor rgb="FFEA9999"/>
          <bgColor rgb="FFEA9999"/>
        </patternFill>
      </fill>
    </dxf>
    <dxf>
      <fill>
        <patternFill patternType="solid">
          <fgColor rgb="FFFFE599"/>
          <bgColor rgb="FFFFE599"/>
        </patternFill>
      </fill>
    </dxf>
    <dxf>
      <fill>
        <patternFill patternType="solid">
          <fgColor rgb="FFF9CB9C"/>
          <bgColor rgb="FFF9CB9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eter.van.der.Plas@esa.int" TargetMode="External"/><Relationship Id="rId117" Type="http://schemas.openxmlformats.org/officeDocument/2006/relationships/hyperlink" Target="mailto:geoff.lochmaier@nasa.gov" TargetMode="External"/><Relationship Id="rId21" Type="http://schemas.openxmlformats.org/officeDocument/2006/relationships/hyperlink" Target="mailto:Peter.van.der.Plas@esa.int" TargetMode="External"/><Relationship Id="rId42" Type="http://schemas.openxmlformats.org/officeDocument/2006/relationships/hyperlink" Target="mailto:Quinten.VanWoerkom@ext.esa.int" TargetMode="External"/><Relationship Id="rId47" Type="http://schemas.openxmlformats.org/officeDocument/2006/relationships/hyperlink" Target="mailto:Quinten.VanWoerkom@ext.esa.int" TargetMode="External"/><Relationship Id="rId63" Type="http://schemas.openxmlformats.org/officeDocument/2006/relationships/hyperlink" Target="mailto:Quinten.VanWoerkom@ext.esa.int" TargetMode="External"/><Relationship Id="rId68" Type="http://schemas.openxmlformats.org/officeDocument/2006/relationships/hyperlink" Target="mailto:Quinten.VanWoerkom@ext.esa.int" TargetMode="External"/><Relationship Id="rId84" Type="http://schemas.openxmlformats.org/officeDocument/2006/relationships/hyperlink" Target="mailto:eric.w.ferguson@jpl.nasa.gov" TargetMode="External"/><Relationship Id="rId89" Type="http://schemas.openxmlformats.org/officeDocument/2006/relationships/hyperlink" Target="mailto:eric.w.ferguson@jpl.nasa.gov" TargetMode="External"/><Relationship Id="rId112" Type="http://schemas.openxmlformats.org/officeDocument/2006/relationships/hyperlink" Target="mailto:juan.m.delfa.victoria@jpl.nasa.gov" TargetMode="External"/><Relationship Id="rId16" Type="http://schemas.openxmlformats.org/officeDocument/2006/relationships/hyperlink" Target="mailto:maria.woerle@dlr.de" TargetMode="External"/><Relationship Id="rId107" Type="http://schemas.openxmlformats.org/officeDocument/2006/relationships/hyperlink" Target="mailto:tiago.stegun.vaquero@jpl.nasa.gov" TargetMode="External"/><Relationship Id="rId11" Type="http://schemas.openxmlformats.org/officeDocument/2006/relationships/hyperlink" Target="mailto:ralph.kahle@dlr.de" TargetMode="External"/><Relationship Id="rId32" Type="http://schemas.openxmlformats.org/officeDocument/2006/relationships/hyperlink" Target="mailto:Peter.van.der.Plas@esa.int" TargetMode="External"/><Relationship Id="rId37" Type="http://schemas.openxmlformats.org/officeDocument/2006/relationships/hyperlink" Target="mailto:Peter.van.der.Plas@esa.int" TargetMode="External"/><Relationship Id="rId53" Type="http://schemas.openxmlformats.org/officeDocument/2006/relationships/hyperlink" Target="mailto:Quinten.VanWoerkom@ext.esa.int" TargetMode="External"/><Relationship Id="rId58" Type="http://schemas.openxmlformats.org/officeDocument/2006/relationships/hyperlink" Target="mailto:Quinten.VanWoerkom@ext.esa.int" TargetMode="External"/><Relationship Id="rId74" Type="http://schemas.openxmlformats.org/officeDocument/2006/relationships/hyperlink" Target="mailto:rjenkins@gmv.com" TargetMode="External"/><Relationship Id="rId79" Type="http://schemas.openxmlformats.org/officeDocument/2006/relationships/hyperlink" Target="mailto:cesar.coelho@cgi.com" TargetMode="External"/><Relationship Id="rId102" Type="http://schemas.openxmlformats.org/officeDocument/2006/relationships/hyperlink" Target="mailto:eric.w.ferguson@jpl.nasa.gov" TargetMode="External"/><Relationship Id="rId123" Type="http://schemas.openxmlformats.org/officeDocument/2006/relationships/vmlDrawing" Target="../drawings/vmlDrawing1.vml"/><Relationship Id="rId5" Type="http://schemas.openxmlformats.org/officeDocument/2006/relationships/hyperlink" Target="mailto:olivier.churlaud@cnes.fr" TargetMode="External"/><Relationship Id="rId90" Type="http://schemas.openxmlformats.org/officeDocument/2006/relationships/hyperlink" Target="mailto:tiago.stegun.vaquero@jpl.nasa.gov" TargetMode="External"/><Relationship Id="rId95" Type="http://schemas.openxmlformats.org/officeDocument/2006/relationships/hyperlink" Target="mailto:andrea.m.connell@jpl.nasa.gov" TargetMode="External"/><Relationship Id="rId22" Type="http://schemas.openxmlformats.org/officeDocument/2006/relationships/hyperlink" Target="mailto:Peter.van.der.Plas@esa.int" TargetMode="External"/><Relationship Id="rId27" Type="http://schemas.openxmlformats.org/officeDocument/2006/relationships/hyperlink" Target="mailto:Peter.van.der.Plas@esa.int" TargetMode="External"/><Relationship Id="rId43" Type="http://schemas.openxmlformats.org/officeDocument/2006/relationships/hyperlink" Target="mailto:Quinten.VanWoerkom@ext.esa.int" TargetMode="External"/><Relationship Id="rId48" Type="http://schemas.openxmlformats.org/officeDocument/2006/relationships/hyperlink" Target="mailto:Quinten.VanWoerkom@ext.esa.int" TargetMode="External"/><Relationship Id="rId64" Type="http://schemas.openxmlformats.org/officeDocument/2006/relationships/hyperlink" Target="mailto:Quinten.VanWoerkom@ext.esa.int" TargetMode="External"/><Relationship Id="rId69" Type="http://schemas.openxmlformats.org/officeDocument/2006/relationships/hyperlink" Target="mailto:Quinten.VanWoerkom@ext.esa.int" TargetMode="External"/><Relationship Id="rId113" Type="http://schemas.openxmlformats.org/officeDocument/2006/relationships/hyperlink" Target="mailto:juan.m.delfa.victoria@jpl.nasa.gov" TargetMode="External"/><Relationship Id="rId118" Type="http://schemas.openxmlformats.org/officeDocument/2006/relationships/hyperlink" Target="mailto:geoff.lochmaier@nasa.gov" TargetMode="External"/><Relationship Id="rId80" Type="http://schemas.openxmlformats.org/officeDocument/2006/relationships/hyperlink" Target="mailto:dominik.marszk@esa.int" TargetMode="External"/><Relationship Id="rId85" Type="http://schemas.openxmlformats.org/officeDocument/2006/relationships/hyperlink" Target="mailto:andrea.m.connell@jpl.nasa.gov" TargetMode="External"/><Relationship Id="rId12" Type="http://schemas.openxmlformats.org/officeDocument/2006/relationships/hyperlink" Target="mailto:maria.woerle@dlr.de" TargetMode="External"/><Relationship Id="rId17" Type="http://schemas.openxmlformats.org/officeDocument/2006/relationships/hyperlink" Target="mailto:stefan.gaertner@dlr.de" TargetMode="External"/><Relationship Id="rId33" Type="http://schemas.openxmlformats.org/officeDocument/2006/relationships/hyperlink" Target="mailto:Peter.van.der.Plas@esa.int" TargetMode="External"/><Relationship Id="rId38" Type="http://schemas.openxmlformats.org/officeDocument/2006/relationships/hyperlink" Target="mailto:Peter.van.der.Plas@esa.int" TargetMode="External"/><Relationship Id="rId59" Type="http://schemas.openxmlformats.org/officeDocument/2006/relationships/hyperlink" Target="mailto:Quinten.VanWoerkom@ext.esa.int" TargetMode="External"/><Relationship Id="rId103" Type="http://schemas.openxmlformats.org/officeDocument/2006/relationships/hyperlink" Target="mailto:eric.w.ferguson@jpl.nasa.gov" TargetMode="External"/><Relationship Id="rId108" Type="http://schemas.openxmlformats.org/officeDocument/2006/relationships/hyperlink" Target="mailto:tiago.stegun.vaquero@jpl.nasa.gov" TargetMode="External"/><Relationship Id="rId124" Type="http://schemas.openxmlformats.org/officeDocument/2006/relationships/comments" Target="../comments1.xml"/><Relationship Id="rId54" Type="http://schemas.openxmlformats.org/officeDocument/2006/relationships/hyperlink" Target="mailto:Quinten.VanWoerkom@ext.esa.int" TargetMode="External"/><Relationship Id="rId70" Type="http://schemas.openxmlformats.org/officeDocument/2006/relationships/hyperlink" Target="mailto:Quinten.VanWoerkom@ext.esa.int" TargetMode="External"/><Relationship Id="rId75" Type="http://schemas.openxmlformats.org/officeDocument/2006/relationships/hyperlink" Target="mailto:cesar.coelho@cgi.com" TargetMode="External"/><Relationship Id="rId91" Type="http://schemas.openxmlformats.org/officeDocument/2006/relationships/hyperlink" Target="mailto:tiago.stegun.vaquero@jpl.nasa.gov" TargetMode="External"/><Relationship Id="rId96" Type="http://schemas.openxmlformats.org/officeDocument/2006/relationships/hyperlink" Target="mailto:andrea.m.connell@jpl.nasa.gov" TargetMode="External"/><Relationship Id="rId1" Type="http://schemas.openxmlformats.org/officeDocument/2006/relationships/hyperlink" Target="mailto:olivier.churlaud@cnes.fr" TargetMode="External"/><Relationship Id="rId6" Type="http://schemas.openxmlformats.org/officeDocument/2006/relationships/hyperlink" Target="mailto:christoph.lenzen@dlr.de" TargetMode="External"/><Relationship Id="rId23" Type="http://schemas.openxmlformats.org/officeDocument/2006/relationships/hyperlink" Target="mailto:Peter.van.der.Plas@esa.int" TargetMode="External"/><Relationship Id="rId28" Type="http://schemas.openxmlformats.org/officeDocument/2006/relationships/hyperlink" Target="mailto:Peter.van.der.Plas@esa.int" TargetMode="External"/><Relationship Id="rId49" Type="http://schemas.openxmlformats.org/officeDocument/2006/relationships/hyperlink" Target="mailto:Quinten.VanWoerkom@ext.esa.int" TargetMode="External"/><Relationship Id="rId114" Type="http://schemas.openxmlformats.org/officeDocument/2006/relationships/hyperlink" Target="mailto:juan.m.delfa.victoria@jpl.nasa.gov" TargetMode="External"/><Relationship Id="rId119" Type="http://schemas.openxmlformats.org/officeDocument/2006/relationships/hyperlink" Target="mailto:jessica.j.marquez@nasa.gov" TargetMode="External"/><Relationship Id="rId44" Type="http://schemas.openxmlformats.org/officeDocument/2006/relationships/hyperlink" Target="mailto:Quinten.VanWoerkom@ext.esa.int" TargetMode="External"/><Relationship Id="rId60" Type="http://schemas.openxmlformats.org/officeDocument/2006/relationships/hyperlink" Target="mailto:Quinten.VanWoerkom@ext.esa.int" TargetMode="External"/><Relationship Id="rId65" Type="http://schemas.openxmlformats.org/officeDocument/2006/relationships/hyperlink" Target="mailto:Quinten.VanWoerkom@ext.esa.int" TargetMode="External"/><Relationship Id="rId81" Type="http://schemas.openxmlformats.org/officeDocument/2006/relationships/hyperlink" Target="mailto:dominik.marszk@esa.int" TargetMode="External"/><Relationship Id="rId86" Type="http://schemas.openxmlformats.org/officeDocument/2006/relationships/hyperlink" Target="mailto:eric.w.ferguson@jpl.nasa.gov" TargetMode="External"/><Relationship Id="rId4" Type="http://schemas.openxmlformats.org/officeDocument/2006/relationships/hyperlink" Target="mailto:olivier.churlaud@cnes.fr" TargetMode="External"/><Relationship Id="rId9" Type="http://schemas.openxmlformats.org/officeDocument/2006/relationships/hyperlink" Target="mailto:ralph.kahle@dlr.de" TargetMode="External"/><Relationship Id="rId13" Type="http://schemas.openxmlformats.org/officeDocument/2006/relationships/hyperlink" Target="mailto:maria.woerle@dlr.de" TargetMode="External"/><Relationship Id="rId18" Type="http://schemas.openxmlformats.org/officeDocument/2006/relationships/hyperlink" Target="mailto:Peter.van.der.Plas@esa.int" TargetMode="External"/><Relationship Id="rId39" Type="http://schemas.openxmlformats.org/officeDocument/2006/relationships/hyperlink" Target="mailto:Peter.van.der.Plas@esa.int" TargetMode="External"/><Relationship Id="rId109" Type="http://schemas.openxmlformats.org/officeDocument/2006/relationships/hyperlink" Target="mailto:tiago.stegun.vaquero@jpl.nasa.gov" TargetMode="External"/><Relationship Id="rId34" Type="http://schemas.openxmlformats.org/officeDocument/2006/relationships/hyperlink" Target="mailto:Peter.van.der.Plas@esa.int" TargetMode="External"/><Relationship Id="rId50" Type="http://schemas.openxmlformats.org/officeDocument/2006/relationships/hyperlink" Target="mailto:Quinten.VanWoerkom@ext.esa.int" TargetMode="External"/><Relationship Id="rId55" Type="http://schemas.openxmlformats.org/officeDocument/2006/relationships/hyperlink" Target="mailto:Quinten.VanWoerkom@ext.esa.int" TargetMode="External"/><Relationship Id="rId76" Type="http://schemas.openxmlformats.org/officeDocument/2006/relationships/hyperlink" Target="mailto:cesar.coelho@cgi.com" TargetMode="External"/><Relationship Id="rId97" Type="http://schemas.openxmlformats.org/officeDocument/2006/relationships/hyperlink" Target="mailto:eric.w.ferguson@jpl.nasa.gov" TargetMode="External"/><Relationship Id="rId104" Type="http://schemas.openxmlformats.org/officeDocument/2006/relationships/hyperlink" Target="mailto:eric.w.ferguson@jpl.nasa.gov" TargetMode="External"/><Relationship Id="rId120" Type="http://schemas.openxmlformats.org/officeDocument/2006/relationships/hyperlink" Target="mailto:Peter.van.der.Plas@esa.int" TargetMode="External"/><Relationship Id="rId7" Type="http://schemas.openxmlformats.org/officeDocument/2006/relationships/hyperlink" Target="mailto:christoph.lenzen@dlr.de" TargetMode="External"/><Relationship Id="rId71" Type="http://schemas.openxmlformats.org/officeDocument/2006/relationships/hyperlink" Target="mailto:Quinten.VanWoerkom@ext.esa.int" TargetMode="External"/><Relationship Id="rId92" Type="http://schemas.openxmlformats.org/officeDocument/2006/relationships/hyperlink" Target="mailto:James.E.Clapsadle@nasa.gov" TargetMode="External"/><Relationship Id="rId2" Type="http://schemas.openxmlformats.org/officeDocument/2006/relationships/hyperlink" Target="mailto:olivier.churlaud@cnes.fr" TargetMode="External"/><Relationship Id="rId29" Type="http://schemas.openxmlformats.org/officeDocument/2006/relationships/hyperlink" Target="mailto:Peter.van.der.Plas@esa.int" TargetMode="External"/><Relationship Id="rId24" Type="http://schemas.openxmlformats.org/officeDocument/2006/relationships/hyperlink" Target="mailto:Peter.van.der.Plas@esa.int" TargetMode="External"/><Relationship Id="rId40" Type="http://schemas.openxmlformats.org/officeDocument/2006/relationships/hyperlink" Target="mailto:Peter.van.der.Plas@esa.int" TargetMode="External"/><Relationship Id="rId45" Type="http://schemas.openxmlformats.org/officeDocument/2006/relationships/hyperlink" Target="mailto:Quinten.VanWoerkom@ext.esa.int" TargetMode="External"/><Relationship Id="rId66" Type="http://schemas.openxmlformats.org/officeDocument/2006/relationships/hyperlink" Target="mailto:Quinten.VanWoerkom@ext.esa.int" TargetMode="External"/><Relationship Id="rId87" Type="http://schemas.openxmlformats.org/officeDocument/2006/relationships/hyperlink" Target="mailto:eric.w.ferguson@jpl.nasa.gov" TargetMode="External"/><Relationship Id="rId110" Type="http://schemas.openxmlformats.org/officeDocument/2006/relationships/hyperlink" Target="mailto:eric.w.ferguson@jpl.nasa.gov" TargetMode="External"/><Relationship Id="rId115" Type="http://schemas.openxmlformats.org/officeDocument/2006/relationships/hyperlink" Target="mailto:geoff.lochmaier@nasa.gov" TargetMode="External"/><Relationship Id="rId61" Type="http://schemas.openxmlformats.org/officeDocument/2006/relationships/hyperlink" Target="mailto:Quinten.VanWoerkom@ext.esa.int" TargetMode="External"/><Relationship Id="rId82" Type="http://schemas.openxmlformats.org/officeDocument/2006/relationships/hyperlink" Target="mailto:steve.a.chien@jpl.nasa.gov" TargetMode="External"/><Relationship Id="rId19" Type="http://schemas.openxmlformats.org/officeDocument/2006/relationships/hyperlink" Target="mailto:Peter.van.der.Plas@esa.int" TargetMode="External"/><Relationship Id="rId14" Type="http://schemas.openxmlformats.org/officeDocument/2006/relationships/hyperlink" Target="mailto:maria.woerle@dlr.de" TargetMode="External"/><Relationship Id="rId30" Type="http://schemas.openxmlformats.org/officeDocument/2006/relationships/hyperlink" Target="mailto:Peter.van.der.Plas@esa.int" TargetMode="External"/><Relationship Id="rId35" Type="http://schemas.openxmlformats.org/officeDocument/2006/relationships/hyperlink" Target="mailto:Peter.van.der.Plas@esa.int" TargetMode="External"/><Relationship Id="rId56" Type="http://schemas.openxmlformats.org/officeDocument/2006/relationships/hyperlink" Target="mailto:Quinten.VanWoerkom@ext.esa.int" TargetMode="External"/><Relationship Id="rId77" Type="http://schemas.openxmlformats.org/officeDocument/2006/relationships/hyperlink" Target="mailto:cesar.coelho@cgi.com" TargetMode="External"/><Relationship Id="rId100" Type="http://schemas.openxmlformats.org/officeDocument/2006/relationships/hyperlink" Target="mailto:eric.w.ferguson@jpl.nasa.gov" TargetMode="External"/><Relationship Id="rId105" Type="http://schemas.openxmlformats.org/officeDocument/2006/relationships/hyperlink" Target="mailto:eric.w.ferguson@jpl.nasa.gov" TargetMode="External"/><Relationship Id="rId8" Type="http://schemas.openxmlformats.org/officeDocument/2006/relationships/hyperlink" Target="mailto:christoph.lenzen@dlr.de" TargetMode="External"/><Relationship Id="rId51" Type="http://schemas.openxmlformats.org/officeDocument/2006/relationships/hyperlink" Target="mailto:Quinten.VanWoerkom@ext.esa.int" TargetMode="External"/><Relationship Id="rId72" Type="http://schemas.openxmlformats.org/officeDocument/2006/relationships/hyperlink" Target="mailto:Quinten.VanWoerkom@ext.esa.int" TargetMode="External"/><Relationship Id="rId93" Type="http://schemas.openxmlformats.org/officeDocument/2006/relationships/hyperlink" Target="mailto:James.E.Clapsadle@nasa.gov" TargetMode="External"/><Relationship Id="rId98" Type="http://schemas.openxmlformats.org/officeDocument/2006/relationships/hyperlink" Target="mailto:eric.w.ferguson@jpl.nasa.gov" TargetMode="External"/><Relationship Id="rId121" Type="http://schemas.openxmlformats.org/officeDocument/2006/relationships/hyperlink" Target="mailto:Peter.van.der.Plas@esa.int" TargetMode="External"/><Relationship Id="rId3" Type="http://schemas.openxmlformats.org/officeDocument/2006/relationships/hyperlink" Target="mailto:clement.hubin-andrieu@cnes.fr" TargetMode="External"/><Relationship Id="rId25" Type="http://schemas.openxmlformats.org/officeDocument/2006/relationships/hyperlink" Target="mailto:Peter.van.der.Plas@esa.int" TargetMode="External"/><Relationship Id="rId46" Type="http://schemas.openxmlformats.org/officeDocument/2006/relationships/hyperlink" Target="mailto:Quinten.VanWoerkom@ext.esa.int" TargetMode="External"/><Relationship Id="rId67" Type="http://schemas.openxmlformats.org/officeDocument/2006/relationships/hyperlink" Target="mailto:Quinten.VanWoerkom@ext.esa.int" TargetMode="External"/><Relationship Id="rId116" Type="http://schemas.openxmlformats.org/officeDocument/2006/relationships/hyperlink" Target="mailto:geoff.lochmaier@nasa.gov" TargetMode="External"/><Relationship Id="rId20" Type="http://schemas.openxmlformats.org/officeDocument/2006/relationships/hyperlink" Target="mailto:Peter.van.der.Plas@esa.int" TargetMode="External"/><Relationship Id="rId41" Type="http://schemas.openxmlformats.org/officeDocument/2006/relationships/hyperlink" Target="mailto:Quinten.VanWoerkom@ext.esa.int" TargetMode="External"/><Relationship Id="rId62" Type="http://schemas.openxmlformats.org/officeDocument/2006/relationships/hyperlink" Target="mailto:Quinten.VanWoerkom@ext.esa.int" TargetMode="External"/><Relationship Id="rId83" Type="http://schemas.openxmlformats.org/officeDocument/2006/relationships/hyperlink" Target="mailto:eric.w.ferguson@jpl.nasa.gov" TargetMode="External"/><Relationship Id="rId88" Type="http://schemas.openxmlformats.org/officeDocument/2006/relationships/hyperlink" Target="mailto:tiago.stegun.vaquero@jpl.nasa.gov" TargetMode="External"/><Relationship Id="rId111" Type="http://schemas.openxmlformats.org/officeDocument/2006/relationships/hyperlink" Target="mailto:juan.m.delfa.victoria@jpl.nasa.gov" TargetMode="External"/><Relationship Id="rId15" Type="http://schemas.openxmlformats.org/officeDocument/2006/relationships/hyperlink" Target="mailto:maria.woerle@dlr.de" TargetMode="External"/><Relationship Id="rId36" Type="http://schemas.openxmlformats.org/officeDocument/2006/relationships/hyperlink" Target="mailto:Peter.van.der.Plas@esa.int" TargetMode="External"/><Relationship Id="rId57" Type="http://schemas.openxmlformats.org/officeDocument/2006/relationships/hyperlink" Target="mailto:Quinten.VanWoerkom@ext.esa.int" TargetMode="External"/><Relationship Id="rId106" Type="http://schemas.openxmlformats.org/officeDocument/2006/relationships/hyperlink" Target="mailto:eric.w.ferguson@jpl.nasa.gov" TargetMode="External"/><Relationship Id="rId10" Type="http://schemas.openxmlformats.org/officeDocument/2006/relationships/hyperlink" Target="mailto:ralph.kahle@dlr.de" TargetMode="External"/><Relationship Id="rId31" Type="http://schemas.openxmlformats.org/officeDocument/2006/relationships/hyperlink" Target="mailto:Peter.van.der.Plas@esa.int" TargetMode="External"/><Relationship Id="rId52" Type="http://schemas.openxmlformats.org/officeDocument/2006/relationships/hyperlink" Target="mailto:Quinten.VanWoerkom@ext.esa.int" TargetMode="External"/><Relationship Id="rId73" Type="http://schemas.openxmlformats.org/officeDocument/2006/relationships/hyperlink" Target="mailto:rjenkins@gmv.com" TargetMode="External"/><Relationship Id="rId78" Type="http://schemas.openxmlformats.org/officeDocument/2006/relationships/hyperlink" Target="mailto:cesar.coelho@cgi.com" TargetMode="External"/><Relationship Id="rId94" Type="http://schemas.openxmlformats.org/officeDocument/2006/relationships/hyperlink" Target="mailto:James.E.Clapsadle@nasa.gov" TargetMode="External"/><Relationship Id="rId99" Type="http://schemas.openxmlformats.org/officeDocument/2006/relationships/hyperlink" Target="mailto:eric.w.ferguson@jpl.nasa.gov" TargetMode="External"/><Relationship Id="rId101" Type="http://schemas.openxmlformats.org/officeDocument/2006/relationships/hyperlink" Target="mailto:eric.w.ferguson@jpl.nasa.gov" TargetMode="External"/><Relationship Id="rId1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5"/>
  <sheetViews>
    <sheetView tabSelected="1" topLeftCell="J1" workbookViewId="0">
      <pane ySplit="1" topLeftCell="A2" activePane="bottomLeft" state="frozen"/>
      <selection pane="bottomLeft" activeCell="V1" sqref="V1"/>
    </sheetView>
  </sheetViews>
  <sheetFormatPr defaultColWidth="14.375" defaultRowHeight="14.95" customHeight="1" x14ac:dyDescent="0.25"/>
  <cols>
    <col min="1" max="1" width="12.375" customWidth="1"/>
    <col min="2" max="2" width="30.5" hidden="1" customWidth="1"/>
    <col min="3" max="3" width="20.625" customWidth="1"/>
    <col min="4" max="4" width="10" hidden="1" customWidth="1"/>
    <col min="5" max="5" width="30.125" hidden="1" customWidth="1"/>
    <col min="6" max="6" width="15.375" hidden="1" customWidth="1"/>
    <col min="7" max="7" width="23.75" hidden="1" customWidth="1"/>
    <col min="8" max="8" width="21.375" hidden="1" customWidth="1"/>
    <col min="9" max="9" width="16.375" hidden="1" customWidth="1"/>
    <col min="10" max="10" width="14" customWidth="1"/>
    <col min="11" max="11" width="13.125" customWidth="1"/>
    <col min="12" max="12" width="30.625" customWidth="1"/>
    <col min="13" max="13" width="44.75" customWidth="1"/>
    <col min="14" max="14" width="23.25" customWidth="1"/>
    <col min="15" max="15" width="43.25" customWidth="1"/>
    <col min="16" max="16" width="12.75" customWidth="1"/>
    <col min="17" max="17" width="24.75" customWidth="1"/>
    <col min="18" max="18" width="22.625" customWidth="1"/>
    <col min="19" max="19" width="50.625" customWidth="1"/>
    <col min="20" max="20" width="21" customWidth="1"/>
    <col min="21" max="21" width="46.625" customWidth="1"/>
    <col min="22" max="22" width="29" bestFit="1" customWidth="1"/>
    <col min="23" max="28" width="9.125" customWidth="1"/>
  </cols>
  <sheetData>
    <row r="1" spans="1:28" ht="14.3" customHeight="1" x14ac:dyDescent="0.25">
      <c r="A1" s="1" t="s">
        <v>0</v>
      </c>
      <c r="B1" s="1" t="s">
        <v>1</v>
      </c>
      <c r="C1" s="1" t="s">
        <v>2</v>
      </c>
      <c r="D1" s="1" t="s">
        <v>3</v>
      </c>
      <c r="E1" s="1" t="s">
        <v>4</v>
      </c>
      <c r="F1" s="1" t="s">
        <v>5</v>
      </c>
      <c r="G1" s="1" t="s">
        <v>6</v>
      </c>
      <c r="H1" s="1" t="s">
        <v>7</v>
      </c>
      <c r="I1" s="1" t="s">
        <v>8</v>
      </c>
      <c r="J1" s="2" t="s">
        <v>9</v>
      </c>
      <c r="K1" s="2" t="s">
        <v>10</v>
      </c>
      <c r="L1" s="1" t="s">
        <v>11</v>
      </c>
      <c r="M1" s="1" t="s">
        <v>12</v>
      </c>
      <c r="N1" s="1" t="s">
        <v>13</v>
      </c>
      <c r="O1" s="3" t="s">
        <v>14</v>
      </c>
      <c r="P1" s="3" t="s">
        <v>15</v>
      </c>
      <c r="Q1" s="3" t="s">
        <v>16</v>
      </c>
      <c r="R1" s="3" t="s">
        <v>17</v>
      </c>
      <c r="S1" s="3" t="s">
        <v>18</v>
      </c>
      <c r="T1" s="3" t="s">
        <v>19</v>
      </c>
      <c r="U1" s="81" t="s">
        <v>1710</v>
      </c>
      <c r="V1" s="70" t="s">
        <v>1725</v>
      </c>
      <c r="W1" s="13"/>
      <c r="X1" s="4"/>
      <c r="Y1" s="4"/>
      <c r="Z1" s="4"/>
      <c r="AA1" s="4"/>
      <c r="AB1" s="4"/>
    </row>
    <row r="2" spans="1:28" ht="14.3" customHeight="1" x14ac:dyDescent="0.25">
      <c r="A2" s="61" t="s">
        <v>20</v>
      </c>
      <c r="B2" s="61" t="s">
        <v>21</v>
      </c>
      <c r="C2" s="61" t="s">
        <v>22</v>
      </c>
      <c r="D2" s="61"/>
      <c r="E2" s="62" t="s">
        <v>23</v>
      </c>
      <c r="F2" s="61"/>
      <c r="G2" s="63" t="s">
        <v>24</v>
      </c>
      <c r="H2" s="61" t="s">
        <v>25</v>
      </c>
      <c r="I2" s="61" t="s">
        <v>26</v>
      </c>
      <c r="J2" s="61" t="s">
        <v>27</v>
      </c>
      <c r="K2" s="61" t="s">
        <v>27</v>
      </c>
      <c r="L2" s="61" t="s">
        <v>28</v>
      </c>
      <c r="M2" s="61" t="s">
        <v>29</v>
      </c>
      <c r="N2" s="61" t="s">
        <v>30</v>
      </c>
      <c r="O2" s="61" t="s">
        <v>31</v>
      </c>
      <c r="P2" s="64" t="s">
        <v>1712</v>
      </c>
      <c r="Q2" s="63" t="s">
        <v>32</v>
      </c>
      <c r="R2" s="63" t="s">
        <v>47</v>
      </c>
      <c r="S2" s="64" t="s">
        <v>1715</v>
      </c>
      <c r="T2" s="64" t="s">
        <v>34</v>
      </c>
      <c r="U2" s="98" t="s">
        <v>1735</v>
      </c>
      <c r="V2" s="93" t="s">
        <v>1724</v>
      </c>
      <c r="W2" s="13"/>
      <c r="X2" s="4"/>
      <c r="Y2" s="4"/>
      <c r="Z2" s="4"/>
      <c r="AA2" s="4"/>
      <c r="AB2" s="4"/>
    </row>
    <row r="3" spans="1:28" ht="14.3" customHeight="1" x14ac:dyDescent="0.25">
      <c r="A3" s="21" t="s">
        <v>35</v>
      </c>
      <c r="B3" s="21" t="s">
        <v>21</v>
      </c>
      <c r="C3" s="21" t="s">
        <v>22</v>
      </c>
      <c r="D3" s="21"/>
      <c r="E3" s="22" t="s">
        <v>23</v>
      </c>
      <c r="F3" s="21"/>
      <c r="G3" s="23" t="s">
        <v>24</v>
      </c>
      <c r="H3" s="21" t="s">
        <v>25</v>
      </c>
      <c r="I3" s="21" t="s">
        <v>26</v>
      </c>
      <c r="J3" s="21" t="s">
        <v>27</v>
      </c>
      <c r="K3" s="21" t="s">
        <v>27</v>
      </c>
      <c r="L3" s="21" t="s">
        <v>36</v>
      </c>
      <c r="M3" s="21" t="s">
        <v>37</v>
      </c>
      <c r="N3" s="21" t="s">
        <v>30</v>
      </c>
      <c r="O3" s="21" t="s">
        <v>38</v>
      </c>
      <c r="P3" s="65" t="s">
        <v>1713</v>
      </c>
      <c r="Q3" s="23" t="s">
        <v>32</v>
      </c>
      <c r="R3" s="23" t="s">
        <v>47</v>
      </c>
      <c r="S3" s="65" t="s">
        <v>1716</v>
      </c>
      <c r="T3" s="65" t="s">
        <v>34</v>
      </c>
      <c r="U3" s="97" t="s">
        <v>1735</v>
      </c>
      <c r="V3" s="93" t="s">
        <v>1724</v>
      </c>
      <c r="W3" s="14"/>
      <c r="X3" s="5"/>
      <c r="Y3" s="5"/>
      <c r="Z3" s="5"/>
      <c r="AA3" s="5"/>
      <c r="AB3" s="5"/>
    </row>
    <row r="4" spans="1:28" ht="14.3" customHeight="1" x14ac:dyDescent="0.25">
      <c r="A4" s="18" t="s">
        <v>39</v>
      </c>
      <c r="B4" s="24" t="s">
        <v>21</v>
      </c>
      <c r="C4" s="24" t="s">
        <v>40</v>
      </c>
      <c r="D4" s="24"/>
      <c r="E4" s="25" t="s">
        <v>41</v>
      </c>
      <c r="F4" s="24"/>
      <c r="G4" s="20" t="s">
        <v>24</v>
      </c>
      <c r="H4" s="18" t="s">
        <v>25</v>
      </c>
      <c r="I4" s="18" t="s">
        <v>26</v>
      </c>
      <c r="J4" s="26" t="s">
        <v>42</v>
      </c>
      <c r="K4" s="24" t="s">
        <v>43</v>
      </c>
      <c r="L4" s="24" t="s">
        <v>44</v>
      </c>
      <c r="M4" s="24" t="s">
        <v>45</v>
      </c>
      <c r="N4" s="18" t="s">
        <v>46</v>
      </c>
      <c r="O4" s="24"/>
      <c r="P4" s="20"/>
      <c r="Q4" s="20" t="s">
        <v>32</v>
      </c>
      <c r="R4" s="20" t="s">
        <v>47</v>
      </c>
      <c r="S4" s="27" t="s">
        <v>48</v>
      </c>
      <c r="T4" s="66" t="s">
        <v>34</v>
      </c>
      <c r="U4" s="83"/>
      <c r="V4" s="93" t="s">
        <v>1724</v>
      </c>
      <c r="W4" s="14"/>
      <c r="X4" s="5"/>
      <c r="Y4" s="5"/>
      <c r="Z4" s="5"/>
      <c r="AA4" s="5"/>
      <c r="AB4" s="5"/>
    </row>
    <row r="5" spans="1:28" ht="14.3" customHeight="1" x14ac:dyDescent="0.25">
      <c r="A5" s="21" t="s">
        <v>49</v>
      </c>
      <c r="B5" s="28" t="s">
        <v>21</v>
      </c>
      <c r="C5" s="28" t="s">
        <v>40</v>
      </c>
      <c r="D5" s="28"/>
      <c r="E5" s="29" t="s">
        <v>41</v>
      </c>
      <c r="F5" s="28"/>
      <c r="G5" s="23" t="s">
        <v>24</v>
      </c>
      <c r="H5" s="21" t="s">
        <v>25</v>
      </c>
      <c r="I5" s="21" t="s">
        <v>26</v>
      </c>
      <c r="J5" s="30" t="s">
        <v>50</v>
      </c>
      <c r="K5" s="28" t="s">
        <v>51</v>
      </c>
      <c r="L5" s="28" t="s">
        <v>52</v>
      </c>
      <c r="M5" s="28" t="s">
        <v>53</v>
      </c>
      <c r="N5" s="21" t="s">
        <v>46</v>
      </c>
      <c r="O5" s="28"/>
      <c r="P5" s="23"/>
      <c r="Q5" s="23" t="s">
        <v>32</v>
      </c>
      <c r="R5" s="23" t="s">
        <v>47</v>
      </c>
      <c r="S5" s="23" t="s">
        <v>54</v>
      </c>
      <c r="T5" s="65" t="s">
        <v>34</v>
      </c>
      <c r="U5" s="84"/>
      <c r="V5" s="93" t="s">
        <v>1724</v>
      </c>
      <c r="W5" s="13"/>
      <c r="X5" s="4"/>
      <c r="Y5" s="4"/>
      <c r="Z5" s="4"/>
      <c r="AA5" s="4"/>
      <c r="AB5" s="4"/>
    </row>
    <row r="6" spans="1:28" ht="14.3" customHeight="1" x14ac:dyDescent="0.25">
      <c r="A6" s="18" t="s">
        <v>55</v>
      </c>
      <c r="B6" s="24" t="s">
        <v>21</v>
      </c>
      <c r="C6" s="24" t="s">
        <v>40</v>
      </c>
      <c r="D6" s="24"/>
      <c r="E6" s="25" t="s">
        <v>41</v>
      </c>
      <c r="F6" s="24"/>
      <c r="G6" s="20" t="s">
        <v>24</v>
      </c>
      <c r="H6" s="18" t="s">
        <v>25</v>
      </c>
      <c r="I6" s="18" t="s">
        <v>26</v>
      </c>
      <c r="J6" s="26" t="s">
        <v>50</v>
      </c>
      <c r="K6" s="124">
        <v>1.2</v>
      </c>
      <c r="L6" s="24" t="s">
        <v>56</v>
      </c>
      <c r="M6" s="24" t="s">
        <v>57</v>
      </c>
      <c r="N6" s="18" t="s">
        <v>46</v>
      </c>
      <c r="O6" s="24"/>
      <c r="P6" s="20"/>
      <c r="Q6" s="20" t="s">
        <v>32</v>
      </c>
      <c r="R6" s="20" t="s">
        <v>47</v>
      </c>
      <c r="S6" s="20" t="s">
        <v>58</v>
      </c>
      <c r="T6" s="66" t="s">
        <v>34</v>
      </c>
      <c r="U6" s="83"/>
      <c r="V6" s="93" t="s">
        <v>1724</v>
      </c>
      <c r="W6" s="14"/>
      <c r="X6" s="5"/>
      <c r="Y6" s="5"/>
      <c r="Z6" s="5"/>
      <c r="AA6" s="5"/>
      <c r="AB6" s="5"/>
    </row>
    <row r="7" spans="1:28" ht="14.3" customHeight="1" x14ac:dyDescent="0.25">
      <c r="A7" s="21" t="s">
        <v>59</v>
      </c>
      <c r="B7" s="28" t="s">
        <v>21</v>
      </c>
      <c r="C7" s="28" t="s">
        <v>40</v>
      </c>
      <c r="D7" s="28"/>
      <c r="E7" s="29" t="s">
        <v>41</v>
      </c>
      <c r="F7" s="28"/>
      <c r="G7" s="23" t="s">
        <v>24</v>
      </c>
      <c r="H7" s="21" t="s">
        <v>25</v>
      </c>
      <c r="I7" s="21" t="s">
        <v>26</v>
      </c>
      <c r="J7" s="30" t="s">
        <v>60</v>
      </c>
      <c r="K7" s="125">
        <v>1.4</v>
      </c>
      <c r="L7" s="28" t="s">
        <v>61</v>
      </c>
      <c r="M7" s="28" t="s">
        <v>62</v>
      </c>
      <c r="N7" s="21" t="s">
        <v>46</v>
      </c>
      <c r="O7" s="28"/>
      <c r="P7" s="23"/>
      <c r="Q7" s="23" t="s">
        <v>32</v>
      </c>
      <c r="R7" s="23" t="s">
        <v>47</v>
      </c>
      <c r="S7" s="23" t="s">
        <v>63</v>
      </c>
      <c r="T7" s="65" t="s">
        <v>34</v>
      </c>
      <c r="U7" s="84"/>
      <c r="V7" s="93" t="s">
        <v>1724</v>
      </c>
      <c r="W7" s="14"/>
      <c r="X7" s="5"/>
      <c r="Y7" s="5"/>
      <c r="Z7" s="5"/>
      <c r="AA7" s="5"/>
      <c r="AB7" s="5"/>
    </row>
    <row r="8" spans="1:28" ht="14.3" customHeight="1" x14ac:dyDescent="0.25">
      <c r="A8" s="18" t="s">
        <v>64</v>
      </c>
      <c r="B8" s="24" t="s">
        <v>21</v>
      </c>
      <c r="C8" s="24" t="s">
        <v>40</v>
      </c>
      <c r="D8" s="24"/>
      <c r="E8" s="25" t="s">
        <v>41</v>
      </c>
      <c r="F8" s="24"/>
      <c r="G8" s="20" t="s">
        <v>24</v>
      </c>
      <c r="H8" s="18" t="s">
        <v>25</v>
      </c>
      <c r="I8" s="18" t="s">
        <v>26</v>
      </c>
      <c r="J8" s="26" t="s">
        <v>60</v>
      </c>
      <c r="K8" s="124">
        <v>1.4</v>
      </c>
      <c r="L8" s="24" t="s">
        <v>65</v>
      </c>
      <c r="M8" s="24" t="s">
        <v>66</v>
      </c>
      <c r="N8" s="18" t="s">
        <v>46</v>
      </c>
      <c r="O8" s="24"/>
      <c r="P8" s="20"/>
      <c r="Q8" s="20" t="s">
        <v>32</v>
      </c>
      <c r="R8" s="20" t="s">
        <v>47</v>
      </c>
      <c r="S8" s="20" t="s">
        <v>67</v>
      </c>
      <c r="T8" s="66" t="s">
        <v>34</v>
      </c>
      <c r="U8" s="83"/>
      <c r="V8" s="93" t="s">
        <v>1724</v>
      </c>
      <c r="W8" s="14"/>
      <c r="X8" s="5"/>
      <c r="Y8" s="5"/>
      <c r="Z8" s="5"/>
      <c r="AA8" s="5"/>
      <c r="AB8" s="5"/>
    </row>
    <row r="9" spans="1:28" ht="14.3" customHeight="1" x14ac:dyDescent="0.25">
      <c r="A9" s="21" t="s">
        <v>68</v>
      </c>
      <c r="B9" s="28" t="s">
        <v>21</v>
      </c>
      <c r="C9" s="28" t="s">
        <v>40</v>
      </c>
      <c r="D9" s="28"/>
      <c r="E9" s="29" t="s">
        <v>41</v>
      </c>
      <c r="F9" s="28"/>
      <c r="G9" s="23" t="s">
        <v>24</v>
      </c>
      <c r="H9" s="21" t="s">
        <v>25</v>
      </c>
      <c r="I9" s="21" t="s">
        <v>26</v>
      </c>
      <c r="J9" s="30" t="s">
        <v>69</v>
      </c>
      <c r="K9" s="28"/>
      <c r="L9" s="28" t="s">
        <v>70</v>
      </c>
      <c r="M9" s="28" t="s">
        <v>71</v>
      </c>
      <c r="N9" s="21" t="s">
        <v>46</v>
      </c>
      <c r="O9" s="28"/>
      <c r="P9" s="23"/>
      <c r="Q9" s="23" t="s">
        <v>72</v>
      </c>
      <c r="R9" s="23" t="s">
        <v>1717</v>
      </c>
      <c r="S9" s="23" t="s">
        <v>73</v>
      </c>
      <c r="T9" s="65" t="s">
        <v>136</v>
      </c>
      <c r="U9" s="84"/>
      <c r="V9" s="93" t="s">
        <v>1724</v>
      </c>
      <c r="W9" s="14"/>
      <c r="X9" s="5"/>
      <c r="Y9" s="5"/>
      <c r="Z9" s="5"/>
      <c r="AA9" s="5"/>
      <c r="AB9" s="5"/>
    </row>
    <row r="10" spans="1:28" ht="14.3" customHeight="1" x14ac:dyDescent="0.25">
      <c r="A10" s="18" t="s">
        <v>74</v>
      </c>
      <c r="B10" s="24" t="s">
        <v>21</v>
      </c>
      <c r="C10" s="24" t="s">
        <v>40</v>
      </c>
      <c r="D10" s="24"/>
      <c r="E10" s="25" t="s">
        <v>41</v>
      </c>
      <c r="F10" s="24"/>
      <c r="G10" s="20" t="s">
        <v>24</v>
      </c>
      <c r="H10" s="18" t="s">
        <v>25</v>
      </c>
      <c r="I10" s="18" t="s">
        <v>26</v>
      </c>
      <c r="J10" s="26" t="s">
        <v>75</v>
      </c>
      <c r="K10" s="24"/>
      <c r="L10" s="24" t="s">
        <v>76</v>
      </c>
      <c r="M10" s="24" t="s">
        <v>77</v>
      </c>
      <c r="N10" s="18" t="s">
        <v>46</v>
      </c>
      <c r="O10" s="24"/>
      <c r="P10" s="20"/>
      <c r="Q10" s="20" t="s">
        <v>32</v>
      </c>
      <c r="R10" s="20" t="s">
        <v>47</v>
      </c>
      <c r="S10" s="20" t="s">
        <v>63</v>
      </c>
      <c r="T10" s="66" t="s">
        <v>34</v>
      </c>
      <c r="U10" s="83"/>
      <c r="V10" s="93" t="s">
        <v>1724</v>
      </c>
      <c r="W10" s="14"/>
      <c r="X10" s="5"/>
      <c r="Y10" s="5"/>
      <c r="Z10" s="5"/>
      <c r="AA10" s="5"/>
      <c r="AB10" s="5"/>
    </row>
    <row r="11" spans="1:28" ht="14.3" customHeight="1" x14ac:dyDescent="0.25">
      <c r="A11" s="21" t="s">
        <v>78</v>
      </c>
      <c r="B11" s="28" t="s">
        <v>21</v>
      </c>
      <c r="C11" s="28" t="s">
        <v>40</v>
      </c>
      <c r="D11" s="28"/>
      <c r="E11" s="29" t="s">
        <v>41</v>
      </c>
      <c r="F11" s="28"/>
      <c r="G11" s="23" t="s">
        <v>24</v>
      </c>
      <c r="H11" s="21" t="s">
        <v>25</v>
      </c>
      <c r="I11" s="21" t="s">
        <v>26</v>
      </c>
      <c r="J11" s="30" t="s">
        <v>75</v>
      </c>
      <c r="K11" s="28"/>
      <c r="L11" s="28" t="s">
        <v>79</v>
      </c>
      <c r="M11" s="28" t="s">
        <v>80</v>
      </c>
      <c r="N11" s="21" t="s">
        <v>46</v>
      </c>
      <c r="O11" s="28"/>
      <c r="P11" s="23"/>
      <c r="Q11" s="23" t="s">
        <v>72</v>
      </c>
      <c r="R11" s="23" t="s">
        <v>1717</v>
      </c>
      <c r="S11" s="23" t="s">
        <v>81</v>
      </c>
      <c r="T11" s="65" t="s">
        <v>136</v>
      </c>
      <c r="U11" s="84"/>
      <c r="V11" s="93" t="s">
        <v>1724</v>
      </c>
      <c r="W11" s="14"/>
      <c r="X11" s="5"/>
      <c r="Y11" s="5"/>
      <c r="Z11" s="5"/>
      <c r="AA11" s="5"/>
      <c r="AB11" s="5"/>
    </row>
    <row r="12" spans="1:28" ht="14.3" customHeight="1" x14ac:dyDescent="0.25">
      <c r="A12" s="18" t="s">
        <v>82</v>
      </c>
      <c r="B12" s="24" t="s">
        <v>21</v>
      </c>
      <c r="C12" s="24" t="s">
        <v>40</v>
      </c>
      <c r="D12" s="24"/>
      <c r="E12" s="25" t="s">
        <v>41</v>
      </c>
      <c r="F12" s="24"/>
      <c r="G12" s="20" t="s">
        <v>24</v>
      </c>
      <c r="H12" s="18" t="s">
        <v>25</v>
      </c>
      <c r="I12" s="18" t="s">
        <v>26</v>
      </c>
      <c r="J12" s="26" t="s">
        <v>83</v>
      </c>
      <c r="K12" s="24"/>
      <c r="L12" s="24" t="s">
        <v>84</v>
      </c>
      <c r="M12" s="24" t="s">
        <v>85</v>
      </c>
      <c r="N12" s="18" t="s">
        <v>46</v>
      </c>
      <c r="O12" s="24"/>
      <c r="P12" s="20"/>
      <c r="Q12" s="20" t="s">
        <v>32</v>
      </c>
      <c r="R12" s="20" t="s">
        <v>47</v>
      </c>
      <c r="S12" s="20" t="s">
        <v>86</v>
      </c>
      <c r="T12" s="66" t="s">
        <v>34</v>
      </c>
      <c r="U12" s="83"/>
      <c r="V12" s="93" t="s">
        <v>1724</v>
      </c>
      <c r="W12" s="14"/>
      <c r="X12" s="5"/>
      <c r="Y12" s="5"/>
      <c r="Z12" s="5"/>
      <c r="AA12" s="5"/>
      <c r="AB12" s="5"/>
    </row>
    <row r="13" spans="1:28" ht="14.3" customHeight="1" x14ac:dyDescent="0.25">
      <c r="A13" s="21" t="s">
        <v>87</v>
      </c>
      <c r="B13" s="28" t="s">
        <v>21</v>
      </c>
      <c r="C13" s="28" t="s">
        <v>40</v>
      </c>
      <c r="D13" s="28"/>
      <c r="E13" s="29" t="s">
        <v>41</v>
      </c>
      <c r="F13" s="28"/>
      <c r="G13" s="23" t="s">
        <v>24</v>
      </c>
      <c r="H13" s="21" t="s">
        <v>25</v>
      </c>
      <c r="I13" s="21" t="s">
        <v>26</v>
      </c>
      <c r="J13" s="30" t="s">
        <v>83</v>
      </c>
      <c r="K13" s="28"/>
      <c r="L13" s="28" t="s">
        <v>88</v>
      </c>
      <c r="M13" s="28" t="s">
        <v>89</v>
      </c>
      <c r="N13" s="21" t="s">
        <v>46</v>
      </c>
      <c r="O13" s="28"/>
      <c r="P13" s="23"/>
      <c r="Q13" s="23" t="s">
        <v>32</v>
      </c>
      <c r="R13" s="23" t="s">
        <v>47</v>
      </c>
      <c r="S13" s="23" t="s">
        <v>90</v>
      </c>
      <c r="T13" s="65" t="s">
        <v>34</v>
      </c>
      <c r="U13" s="84"/>
      <c r="V13" s="93" t="s">
        <v>1724</v>
      </c>
      <c r="W13" s="13"/>
      <c r="X13" s="4"/>
      <c r="Y13" s="4"/>
      <c r="Z13" s="4"/>
      <c r="AA13" s="4"/>
      <c r="AB13" s="4"/>
    </row>
    <row r="14" spans="1:28" ht="14.3" customHeight="1" x14ac:dyDescent="0.25">
      <c r="A14" s="18" t="s">
        <v>91</v>
      </c>
      <c r="B14" s="24" t="s">
        <v>21</v>
      </c>
      <c r="C14" s="24" t="s">
        <v>40</v>
      </c>
      <c r="D14" s="24"/>
      <c r="E14" s="25" t="s">
        <v>41</v>
      </c>
      <c r="F14" s="24"/>
      <c r="G14" s="20" t="s">
        <v>24</v>
      </c>
      <c r="H14" s="18" t="s">
        <v>25</v>
      </c>
      <c r="I14" s="18" t="s">
        <v>26</v>
      </c>
      <c r="J14" s="26" t="s">
        <v>92</v>
      </c>
      <c r="K14" s="24"/>
      <c r="L14" s="24" t="s">
        <v>93</v>
      </c>
      <c r="M14" s="24" t="s">
        <v>94</v>
      </c>
      <c r="N14" s="18" t="s">
        <v>46</v>
      </c>
      <c r="O14" s="24"/>
      <c r="P14" s="20" t="s">
        <v>95</v>
      </c>
      <c r="Q14" s="20" t="s">
        <v>72</v>
      </c>
      <c r="R14" s="20" t="s">
        <v>1717</v>
      </c>
      <c r="S14" s="66" t="s">
        <v>96</v>
      </c>
      <c r="T14" s="66" t="s">
        <v>136</v>
      </c>
      <c r="U14" s="83"/>
      <c r="V14" s="93" t="s">
        <v>1724</v>
      </c>
      <c r="W14" s="13"/>
      <c r="X14" s="4"/>
      <c r="Y14" s="4"/>
      <c r="Z14" s="4"/>
      <c r="AA14" s="4"/>
      <c r="AB14" s="4"/>
    </row>
    <row r="15" spans="1:28" ht="14.3" customHeight="1" x14ac:dyDescent="0.25">
      <c r="A15" s="21" t="s">
        <v>97</v>
      </c>
      <c r="B15" s="28" t="s">
        <v>21</v>
      </c>
      <c r="C15" s="28" t="s">
        <v>40</v>
      </c>
      <c r="D15" s="28"/>
      <c r="E15" s="29" t="s">
        <v>41</v>
      </c>
      <c r="F15" s="28"/>
      <c r="G15" s="23" t="s">
        <v>24</v>
      </c>
      <c r="H15" s="21" t="s">
        <v>25</v>
      </c>
      <c r="I15" s="21" t="s">
        <v>26</v>
      </c>
      <c r="J15" s="30" t="s">
        <v>98</v>
      </c>
      <c r="K15" s="28" t="s">
        <v>99</v>
      </c>
      <c r="L15" s="28" t="s">
        <v>100</v>
      </c>
      <c r="M15" s="28" t="s">
        <v>101</v>
      </c>
      <c r="N15" s="21" t="s">
        <v>46</v>
      </c>
      <c r="O15" s="28"/>
      <c r="P15" s="23"/>
      <c r="Q15" s="23" t="s">
        <v>32</v>
      </c>
      <c r="R15" s="23" t="s">
        <v>47</v>
      </c>
      <c r="S15" s="23" t="s">
        <v>63</v>
      </c>
      <c r="T15" s="65" t="s">
        <v>34</v>
      </c>
      <c r="U15" s="84"/>
      <c r="V15" s="93" t="s">
        <v>1724</v>
      </c>
      <c r="W15" s="14"/>
      <c r="X15" s="5"/>
      <c r="Y15" s="5"/>
      <c r="Z15" s="5"/>
      <c r="AA15" s="5"/>
      <c r="AB15" s="5"/>
    </row>
    <row r="16" spans="1:28" ht="14.3" customHeight="1" x14ac:dyDescent="0.25">
      <c r="A16" s="18" t="s">
        <v>102</v>
      </c>
      <c r="B16" s="24" t="s">
        <v>21</v>
      </c>
      <c r="C16" s="24" t="s">
        <v>40</v>
      </c>
      <c r="D16" s="24"/>
      <c r="E16" s="25" t="s">
        <v>41</v>
      </c>
      <c r="F16" s="24"/>
      <c r="G16" s="20" t="s">
        <v>24</v>
      </c>
      <c r="H16" s="18" t="s">
        <v>25</v>
      </c>
      <c r="I16" s="18" t="s">
        <v>26</v>
      </c>
      <c r="J16" s="26" t="s">
        <v>103</v>
      </c>
      <c r="K16" s="24"/>
      <c r="L16" s="24" t="s">
        <v>104</v>
      </c>
      <c r="M16" s="24" t="s">
        <v>105</v>
      </c>
      <c r="N16" s="18" t="s">
        <v>46</v>
      </c>
      <c r="O16" s="24"/>
      <c r="P16" s="20"/>
      <c r="Q16" s="20" t="s">
        <v>32</v>
      </c>
      <c r="R16" s="20" t="s">
        <v>47</v>
      </c>
      <c r="S16" s="20" t="s">
        <v>63</v>
      </c>
      <c r="T16" s="66" t="s">
        <v>34</v>
      </c>
      <c r="U16" s="83"/>
      <c r="V16" s="93" t="s">
        <v>1724</v>
      </c>
      <c r="W16" s="13"/>
      <c r="X16" s="4"/>
      <c r="Y16" s="4"/>
      <c r="Z16" s="4"/>
      <c r="AA16" s="4"/>
      <c r="AB16" s="4"/>
    </row>
    <row r="17" spans="1:28" ht="14.3" customHeight="1" x14ac:dyDescent="0.25">
      <c r="A17" s="21" t="s">
        <v>95</v>
      </c>
      <c r="B17" s="28" t="s">
        <v>21</v>
      </c>
      <c r="C17" s="28" t="s">
        <v>40</v>
      </c>
      <c r="D17" s="28"/>
      <c r="E17" s="29" t="s">
        <v>41</v>
      </c>
      <c r="F17" s="28"/>
      <c r="G17" s="23" t="s">
        <v>24</v>
      </c>
      <c r="H17" s="21" t="s">
        <v>25</v>
      </c>
      <c r="I17" s="21" t="s">
        <v>26</v>
      </c>
      <c r="J17" s="30" t="s">
        <v>106</v>
      </c>
      <c r="K17" s="28"/>
      <c r="L17" s="28" t="s">
        <v>107</v>
      </c>
      <c r="M17" s="28" t="s">
        <v>108</v>
      </c>
      <c r="N17" s="21" t="s">
        <v>46</v>
      </c>
      <c r="O17" s="28"/>
      <c r="P17" s="23" t="s">
        <v>91</v>
      </c>
      <c r="Q17" s="23" t="s">
        <v>72</v>
      </c>
      <c r="R17" s="23" t="s">
        <v>109</v>
      </c>
      <c r="S17" s="23" t="s">
        <v>110</v>
      </c>
      <c r="T17" s="65" t="s">
        <v>136</v>
      </c>
      <c r="U17" s="84"/>
      <c r="V17" s="93" t="s">
        <v>1724</v>
      </c>
      <c r="W17" s="13"/>
      <c r="X17" s="4"/>
      <c r="Y17" s="4"/>
      <c r="Z17" s="4"/>
      <c r="AA17" s="4"/>
      <c r="AB17" s="4"/>
    </row>
    <row r="18" spans="1:28" ht="14.3" customHeight="1" x14ac:dyDescent="0.25">
      <c r="A18" s="18" t="s">
        <v>111</v>
      </c>
      <c r="B18" s="24" t="s">
        <v>21</v>
      </c>
      <c r="C18" s="24" t="s">
        <v>40</v>
      </c>
      <c r="D18" s="24"/>
      <c r="E18" s="25" t="s">
        <v>41</v>
      </c>
      <c r="F18" s="24"/>
      <c r="G18" s="20" t="s">
        <v>24</v>
      </c>
      <c r="H18" s="18" t="s">
        <v>25</v>
      </c>
      <c r="I18" s="18" t="s">
        <v>26</v>
      </c>
      <c r="J18" s="26" t="s">
        <v>112</v>
      </c>
      <c r="K18" s="24"/>
      <c r="L18" s="24" t="s">
        <v>113</v>
      </c>
      <c r="M18" s="24" t="s">
        <v>114</v>
      </c>
      <c r="N18" s="18" t="s">
        <v>46</v>
      </c>
      <c r="O18" s="24"/>
      <c r="P18" s="20"/>
      <c r="Q18" s="20" t="s">
        <v>32</v>
      </c>
      <c r="R18" s="20" t="s">
        <v>47</v>
      </c>
      <c r="S18" s="20" t="s">
        <v>115</v>
      </c>
      <c r="T18" s="66" t="s">
        <v>34</v>
      </c>
      <c r="U18" s="83"/>
      <c r="V18" s="93" t="s">
        <v>1724</v>
      </c>
      <c r="W18" s="13"/>
      <c r="X18" s="4"/>
      <c r="Y18" s="4"/>
      <c r="Z18" s="4"/>
      <c r="AA18" s="4"/>
      <c r="AB18" s="4"/>
    </row>
    <row r="19" spans="1:28" ht="14.3" customHeight="1" x14ac:dyDescent="0.25">
      <c r="A19" s="21" t="s">
        <v>116</v>
      </c>
      <c r="B19" s="21" t="s">
        <v>21</v>
      </c>
      <c r="C19" s="21" t="s">
        <v>22</v>
      </c>
      <c r="D19" s="21"/>
      <c r="E19" s="22" t="s">
        <v>23</v>
      </c>
      <c r="F19" s="21"/>
      <c r="G19" s="23" t="s">
        <v>24</v>
      </c>
      <c r="H19" s="21" t="s">
        <v>25</v>
      </c>
      <c r="I19" s="21" t="s">
        <v>26</v>
      </c>
      <c r="J19" s="21" t="s">
        <v>117</v>
      </c>
      <c r="K19" s="21" t="s">
        <v>118</v>
      </c>
      <c r="L19" s="21" t="s">
        <v>119</v>
      </c>
      <c r="M19" s="21" t="s">
        <v>119</v>
      </c>
      <c r="N19" s="21" t="s">
        <v>30</v>
      </c>
      <c r="O19" s="21" t="s">
        <v>120</v>
      </c>
      <c r="P19" s="23"/>
      <c r="Q19" s="23" t="s">
        <v>32</v>
      </c>
      <c r="R19" s="23" t="s">
        <v>47</v>
      </c>
      <c r="S19" s="23" t="s">
        <v>121</v>
      </c>
      <c r="T19" s="65" t="s">
        <v>34</v>
      </c>
      <c r="U19" s="84"/>
      <c r="V19" s="93" t="s">
        <v>1724</v>
      </c>
      <c r="W19" s="14"/>
      <c r="X19" s="5"/>
      <c r="Y19" s="5"/>
      <c r="Z19" s="5"/>
      <c r="AA19" s="5"/>
      <c r="AB19" s="5"/>
    </row>
    <row r="20" spans="1:28" ht="14.3" customHeight="1" x14ac:dyDescent="0.25">
      <c r="A20" s="18" t="s">
        <v>122</v>
      </c>
      <c r="B20" s="18" t="s">
        <v>21</v>
      </c>
      <c r="C20" s="18" t="s">
        <v>22</v>
      </c>
      <c r="D20" s="18"/>
      <c r="E20" s="19" t="s">
        <v>23</v>
      </c>
      <c r="F20" s="18"/>
      <c r="G20" s="20" t="s">
        <v>24</v>
      </c>
      <c r="H20" s="18" t="s">
        <v>25</v>
      </c>
      <c r="I20" s="18" t="s">
        <v>26</v>
      </c>
      <c r="J20" s="18" t="s">
        <v>123</v>
      </c>
      <c r="K20" s="18"/>
      <c r="L20" s="18" t="s">
        <v>124</v>
      </c>
      <c r="M20" s="18" t="s">
        <v>125</v>
      </c>
      <c r="N20" s="18" t="s">
        <v>30</v>
      </c>
      <c r="O20" s="18" t="s">
        <v>126</v>
      </c>
      <c r="P20" s="20"/>
      <c r="Q20" s="20" t="s">
        <v>32</v>
      </c>
      <c r="R20" s="20" t="s">
        <v>47</v>
      </c>
      <c r="S20" s="20" t="s">
        <v>127</v>
      </c>
      <c r="T20" s="66" t="s">
        <v>34</v>
      </c>
      <c r="U20" s="83"/>
      <c r="V20" s="93" t="s">
        <v>1724</v>
      </c>
      <c r="W20" s="14"/>
      <c r="X20" s="5"/>
      <c r="Y20" s="5"/>
      <c r="Z20" s="5"/>
      <c r="AA20" s="5"/>
      <c r="AB20" s="5"/>
    </row>
    <row r="21" spans="1:28" ht="14.3" customHeight="1" x14ac:dyDescent="0.25">
      <c r="A21" s="21" t="s">
        <v>128</v>
      </c>
      <c r="B21" s="28" t="s">
        <v>21</v>
      </c>
      <c r="C21" s="28" t="s">
        <v>40</v>
      </c>
      <c r="D21" s="28"/>
      <c r="E21" s="29" t="s">
        <v>41</v>
      </c>
      <c r="F21" s="28"/>
      <c r="G21" s="23" t="s">
        <v>24</v>
      </c>
      <c r="H21" s="21" t="s">
        <v>25</v>
      </c>
      <c r="I21" s="21" t="s">
        <v>26</v>
      </c>
      <c r="J21" s="30" t="s">
        <v>129</v>
      </c>
      <c r="K21" s="28"/>
      <c r="L21" s="28" t="s">
        <v>107</v>
      </c>
      <c r="M21" s="28" t="s">
        <v>108</v>
      </c>
      <c r="N21" s="21" t="s">
        <v>46</v>
      </c>
      <c r="O21" s="31"/>
      <c r="P21" s="23" t="s">
        <v>91</v>
      </c>
      <c r="Q21" s="23" t="s">
        <v>72</v>
      </c>
      <c r="R21" s="23" t="s">
        <v>109</v>
      </c>
      <c r="S21" s="23" t="s">
        <v>110</v>
      </c>
      <c r="T21" s="65" t="s">
        <v>136</v>
      </c>
      <c r="U21" s="84"/>
      <c r="V21" s="93" t="s">
        <v>1724</v>
      </c>
      <c r="W21" s="14"/>
      <c r="X21" s="5"/>
      <c r="Y21" s="5"/>
      <c r="Z21" s="5"/>
      <c r="AA21" s="5"/>
      <c r="AB21" s="5"/>
    </row>
    <row r="22" spans="1:28" ht="14.3" customHeight="1" x14ac:dyDescent="0.25">
      <c r="A22" s="18" t="s">
        <v>130</v>
      </c>
      <c r="B22" s="24" t="s">
        <v>21</v>
      </c>
      <c r="C22" s="24" t="s">
        <v>40</v>
      </c>
      <c r="D22" s="24"/>
      <c r="E22" s="25" t="s">
        <v>41</v>
      </c>
      <c r="F22" s="24"/>
      <c r="G22" s="20" t="s">
        <v>24</v>
      </c>
      <c r="H22" s="18" t="s">
        <v>25</v>
      </c>
      <c r="I22" s="18" t="s">
        <v>26</v>
      </c>
      <c r="J22" s="26" t="s">
        <v>131</v>
      </c>
      <c r="K22" s="24"/>
      <c r="L22" s="24" t="s">
        <v>132</v>
      </c>
      <c r="M22" s="24" t="s">
        <v>133</v>
      </c>
      <c r="N22" s="18" t="s">
        <v>46</v>
      </c>
      <c r="O22" s="24"/>
      <c r="P22" s="20" t="s">
        <v>55</v>
      </c>
      <c r="Q22" s="20" t="s">
        <v>134</v>
      </c>
      <c r="R22" s="20" t="s">
        <v>1717</v>
      </c>
      <c r="S22" s="20" t="s">
        <v>135</v>
      </c>
      <c r="T22" s="66" t="s">
        <v>136</v>
      </c>
      <c r="U22" s="83"/>
      <c r="V22" s="93" t="s">
        <v>1724</v>
      </c>
      <c r="W22" s="13"/>
      <c r="X22" s="4"/>
      <c r="Y22" s="4"/>
      <c r="Z22" s="4"/>
      <c r="AA22" s="4"/>
      <c r="AB22" s="4"/>
    </row>
    <row r="23" spans="1:28" ht="14.3" customHeight="1" x14ac:dyDescent="0.25">
      <c r="A23" s="21" t="s">
        <v>137</v>
      </c>
      <c r="B23" s="28" t="s">
        <v>21</v>
      </c>
      <c r="C23" s="28" t="s">
        <v>40</v>
      </c>
      <c r="D23" s="28"/>
      <c r="E23" s="29" t="s">
        <v>41</v>
      </c>
      <c r="F23" s="28"/>
      <c r="G23" s="23" t="s">
        <v>24</v>
      </c>
      <c r="H23" s="21" t="s">
        <v>25</v>
      </c>
      <c r="I23" s="21" t="s">
        <v>26</v>
      </c>
      <c r="J23" s="30" t="s">
        <v>138</v>
      </c>
      <c r="K23" s="28"/>
      <c r="L23" s="28"/>
      <c r="M23" s="28" t="s">
        <v>139</v>
      </c>
      <c r="N23" s="21" t="s">
        <v>46</v>
      </c>
      <c r="O23" s="28"/>
      <c r="P23" s="23" t="s">
        <v>140</v>
      </c>
      <c r="Q23" s="23" t="s">
        <v>134</v>
      </c>
      <c r="R23" s="23" t="s">
        <v>1717</v>
      </c>
      <c r="S23" s="80" t="s">
        <v>141</v>
      </c>
      <c r="T23" s="65" t="s">
        <v>136</v>
      </c>
      <c r="U23" s="84"/>
      <c r="V23" s="93" t="s">
        <v>1724</v>
      </c>
      <c r="W23" s="13"/>
      <c r="X23" s="4"/>
      <c r="Y23" s="4"/>
      <c r="Z23" s="4"/>
      <c r="AA23" s="4"/>
      <c r="AB23" s="4"/>
    </row>
    <row r="24" spans="1:28" ht="14.3" customHeight="1" x14ac:dyDescent="0.25">
      <c r="A24" s="18" t="s">
        <v>142</v>
      </c>
      <c r="B24" s="24" t="s">
        <v>21</v>
      </c>
      <c r="C24" s="24" t="s">
        <v>40</v>
      </c>
      <c r="D24" s="24"/>
      <c r="E24" s="25" t="s">
        <v>41</v>
      </c>
      <c r="F24" s="24"/>
      <c r="G24" s="20" t="s">
        <v>24</v>
      </c>
      <c r="H24" s="18" t="s">
        <v>25</v>
      </c>
      <c r="I24" s="18" t="s">
        <v>26</v>
      </c>
      <c r="J24" s="26" t="s">
        <v>138</v>
      </c>
      <c r="K24" s="24" t="s">
        <v>99</v>
      </c>
      <c r="L24" s="24" t="s">
        <v>143</v>
      </c>
      <c r="M24" s="24" t="s">
        <v>144</v>
      </c>
      <c r="N24" s="18" t="s">
        <v>46</v>
      </c>
      <c r="O24" s="24"/>
      <c r="P24" s="20"/>
      <c r="Q24" s="20" t="s">
        <v>32</v>
      </c>
      <c r="R24" s="20" t="s">
        <v>47</v>
      </c>
      <c r="S24" s="20" t="s">
        <v>63</v>
      </c>
      <c r="T24" s="66" t="s">
        <v>34</v>
      </c>
      <c r="U24" s="83"/>
      <c r="V24" s="93" t="s">
        <v>1724</v>
      </c>
      <c r="W24" s="13"/>
      <c r="X24" s="4"/>
      <c r="Y24" s="4"/>
      <c r="Z24" s="4"/>
      <c r="AA24" s="4"/>
      <c r="AB24" s="4"/>
    </row>
    <row r="25" spans="1:28" ht="14.3" customHeight="1" x14ac:dyDescent="0.25">
      <c r="A25" s="21" t="s">
        <v>140</v>
      </c>
      <c r="B25" s="28" t="s">
        <v>21</v>
      </c>
      <c r="C25" s="28" t="s">
        <v>40</v>
      </c>
      <c r="D25" s="28"/>
      <c r="E25" s="29" t="s">
        <v>41</v>
      </c>
      <c r="F25" s="28"/>
      <c r="G25" s="23" t="s">
        <v>24</v>
      </c>
      <c r="H25" s="21" t="s">
        <v>25</v>
      </c>
      <c r="I25" s="21" t="s">
        <v>26</v>
      </c>
      <c r="J25" s="30" t="s">
        <v>145</v>
      </c>
      <c r="K25" s="28" t="s">
        <v>146</v>
      </c>
      <c r="L25" s="28" t="s">
        <v>147</v>
      </c>
      <c r="M25" s="28" t="s">
        <v>148</v>
      </c>
      <c r="N25" s="21" t="s">
        <v>46</v>
      </c>
      <c r="O25" s="28"/>
      <c r="P25" s="23" t="s">
        <v>137</v>
      </c>
      <c r="Q25" s="23" t="s">
        <v>32</v>
      </c>
      <c r="R25" s="23" t="s">
        <v>47</v>
      </c>
      <c r="S25" s="23" t="s">
        <v>149</v>
      </c>
      <c r="T25" s="65" t="s">
        <v>34</v>
      </c>
      <c r="U25" s="84"/>
      <c r="V25" s="93" t="s">
        <v>1724</v>
      </c>
      <c r="W25" s="13"/>
      <c r="X25" s="4"/>
      <c r="Y25" s="4"/>
      <c r="Z25" s="4"/>
      <c r="AA25" s="4"/>
      <c r="AB25" s="4"/>
    </row>
    <row r="26" spans="1:28" ht="14.3" customHeight="1" x14ac:dyDescent="0.25">
      <c r="A26" s="20" t="s">
        <v>150</v>
      </c>
      <c r="B26" s="20" t="s">
        <v>21</v>
      </c>
      <c r="C26" s="20" t="s">
        <v>40</v>
      </c>
      <c r="D26" s="20"/>
      <c r="E26" s="32" t="s">
        <v>41</v>
      </c>
      <c r="F26" s="20"/>
      <c r="G26" s="20" t="s">
        <v>24</v>
      </c>
      <c r="H26" s="20" t="s">
        <v>25</v>
      </c>
      <c r="I26" s="18" t="s">
        <v>26</v>
      </c>
      <c r="J26" s="18" t="s">
        <v>151</v>
      </c>
      <c r="K26" s="20">
        <v>2</v>
      </c>
      <c r="L26" s="20" t="s">
        <v>152</v>
      </c>
      <c r="M26" s="20" t="s">
        <v>153</v>
      </c>
      <c r="N26" s="20" t="s">
        <v>46</v>
      </c>
      <c r="O26" s="20"/>
      <c r="P26" s="20"/>
      <c r="Q26" s="20" t="s">
        <v>32</v>
      </c>
      <c r="R26" s="20" t="s">
        <v>47</v>
      </c>
      <c r="S26" s="20" t="s">
        <v>154</v>
      </c>
      <c r="T26" s="66" t="s">
        <v>34</v>
      </c>
      <c r="U26" s="83"/>
      <c r="V26" s="93" t="s">
        <v>1724</v>
      </c>
      <c r="W26" s="14"/>
      <c r="X26" s="5"/>
      <c r="Y26" s="5"/>
      <c r="Z26" s="5"/>
      <c r="AA26" s="5"/>
      <c r="AB26" s="5"/>
    </row>
    <row r="27" spans="1:28" ht="14.3" customHeight="1" x14ac:dyDescent="0.25">
      <c r="A27" s="23" t="s">
        <v>155</v>
      </c>
      <c r="B27" s="23" t="s">
        <v>21</v>
      </c>
      <c r="C27" s="23" t="s">
        <v>156</v>
      </c>
      <c r="D27" s="23"/>
      <c r="E27" s="33" t="s">
        <v>157</v>
      </c>
      <c r="F27" s="23"/>
      <c r="G27" s="23" t="s">
        <v>24</v>
      </c>
      <c r="H27" s="23" t="s">
        <v>25</v>
      </c>
      <c r="I27" s="21" t="s">
        <v>26</v>
      </c>
      <c r="J27" s="21" t="s">
        <v>158</v>
      </c>
      <c r="K27" s="23" t="s">
        <v>159</v>
      </c>
      <c r="L27" s="23" t="s">
        <v>160</v>
      </c>
      <c r="M27" s="23" t="s">
        <v>161</v>
      </c>
      <c r="N27" s="23" t="s">
        <v>46</v>
      </c>
      <c r="O27" s="23"/>
      <c r="P27" s="23"/>
      <c r="Q27" s="23" t="s">
        <v>32</v>
      </c>
      <c r="R27" s="23" t="s">
        <v>47</v>
      </c>
      <c r="S27" s="23" t="s">
        <v>162</v>
      </c>
      <c r="T27" s="65" t="s">
        <v>34</v>
      </c>
      <c r="U27" s="84"/>
      <c r="V27" s="93" t="s">
        <v>1724</v>
      </c>
      <c r="W27" s="14"/>
      <c r="X27" s="5"/>
      <c r="Y27" s="5"/>
      <c r="Z27" s="5"/>
      <c r="AA27" s="5"/>
      <c r="AB27" s="5"/>
    </row>
    <row r="28" spans="1:28" ht="14.3" customHeight="1" x14ac:dyDescent="0.25">
      <c r="A28" s="20" t="s">
        <v>163</v>
      </c>
      <c r="B28" s="20" t="s">
        <v>21</v>
      </c>
      <c r="C28" s="20" t="s">
        <v>22</v>
      </c>
      <c r="D28" s="20"/>
      <c r="E28" s="34" t="s">
        <v>23</v>
      </c>
      <c r="F28" s="20"/>
      <c r="G28" s="20" t="s">
        <v>24</v>
      </c>
      <c r="H28" s="20" t="s">
        <v>25</v>
      </c>
      <c r="I28" s="18" t="s">
        <v>26</v>
      </c>
      <c r="J28" s="18" t="s">
        <v>164</v>
      </c>
      <c r="K28" s="20" t="s">
        <v>165</v>
      </c>
      <c r="L28" s="20" t="s">
        <v>166</v>
      </c>
      <c r="M28" s="20" t="s">
        <v>167</v>
      </c>
      <c r="N28" s="20" t="s">
        <v>30</v>
      </c>
      <c r="O28" s="20" t="s">
        <v>168</v>
      </c>
      <c r="P28" s="20" t="s">
        <v>169</v>
      </c>
      <c r="Q28" s="20" t="s">
        <v>32</v>
      </c>
      <c r="R28" s="20" t="s">
        <v>47</v>
      </c>
      <c r="S28" s="20" t="s">
        <v>170</v>
      </c>
      <c r="T28" s="20" t="s">
        <v>34</v>
      </c>
      <c r="U28" s="83"/>
      <c r="V28" s="93" t="s">
        <v>1724</v>
      </c>
      <c r="W28" s="14"/>
      <c r="X28" s="5"/>
      <c r="Y28" s="5"/>
      <c r="Z28" s="5"/>
      <c r="AA28" s="5"/>
      <c r="AB28" s="5"/>
    </row>
    <row r="29" spans="1:28" ht="14.3" customHeight="1" x14ac:dyDescent="0.25">
      <c r="A29" s="23" t="s">
        <v>171</v>
      </c>
      <c r="B29" s="23" t="s">
        <v>21</v>
      </c>
      <c r="C29" s="23" t="s">
        <v>22</v>
      </c>
      <c r="D29" s="23"/>
      <c r="E29" s="33" t="s">
        <v>23</v>
      </c>
      <c r="F29" s="23"/>
      <c r="G29" s="23" t="s">
        <v>24</v>
      </c>
      <c r="H29" s="23" t="s">
        <v>25</v>
      </c>
      <c r="I29" s="21" t="s">
        <v>26</v>
      </c>
      <c r="J29" s="21" t="s">
        <v>172</v>
      </c>
      <c r="K29" s="23" t="s">
        <v>173</v>
      </c>
      <c r="L29" s="23" t="s">
        <v>166</v>
      </c>
      <c r="M29" s="23" t="s">
        <v>174</v>
      </c>
      <c r="N29" s="23" t="s">
        <v>30</v>
      </c>
      <c r="O29" s="23" t="s">
        <v>175</v>
      </c>
      <c r="P29" s="23" t="s">
        <v>176</v>
      </c>
      <c r="Q29" s="23" t="s">
        <v>32</v>
      </c>
      <c r="R29" s="23" t="s">
        <v>47</v>
      </c>
      <c r="S29" s="23" t="s">
        <v>177</v>
      </c>
      <c r="T29" s="23" t="s">
        <v>34</v>
      </c>
      <c r="U29" s="84"/>
      <c r="V29" s="93" t="s">
        <v>1724</v>
      </c>
      <c r="W29" s="14"/>
      <c r="X29" s="5"/>
      <c r="Y29" s="5"/>
      <c r="Z29" s="5"/>
      <c r="AA29" s="5"/>
      <c r="AB29" s="5"/>
    </row>
    <row r="30" spans="1:28" ht="14.3" customHeight="1" x14ac:dyDescent="0.25">
      <c r="A30" s="20" t="s">
        <v>176</v>
      </c>
      <c r="B30" s="20" t="s">
        <v>21</v>
      </c>
      <c r="C30" s="20" t="s">
        <v>22</v>
      </c>
      <c r="D30" s="20"/>
      <c r="E30" s="34" t="s">
        <v>23</v>
      </c>
      <c r="F30" s="20"/>
      <c r="G30" s="20" t="s">
        <v>24</v>
      </c>
      <c r="H30" s="20" t="s">
        <v>25</v>
      </c>
      <c r="I30" s="18" t="s">
        <v>26</v>
      </c>
      <c r="J30" s="18" t="s">
        <v>178</v>
      </c>
      <c r="K30" s="20" t="s">
        <v>179</v>
      </c>
      <c r="L30" s="20" t="s">
        <v>166</v>
      </c>
      <c r="M30" s="20" t="s">
        <v>174</v>
      </c>
      <c r="N30" s="20" t="s">
        <v>30</v>
      </c>
      <c r="O30" s="20" t="s">
        <v>175</v>
      </c>
      <c r="P30" s="20" t="s">
        <v>171</v>
      </c>
      <c r="Q30" s="20" t="s">
        <v>32</v>
      </c>
      <c r="R30" s="20" t="s">
        <v>47</v>
      </c>
      <c r="S30" s="20" t="s">
        <v>180</v>
      </c>
      <c r="T30" s="20" t="s">
        <v>34</v>
      </c>
      <c r="U30" s="83"/>
      <c r="V30" s="93" t="s">
        <v>1724</v>
      </c>
      <c r="W30" s="14"/>
      <c r="X30" s="5"/>
      <c r="Y30" s="5"/>
      <c r="Z30" s="5"/>
      <c r="AA30" s="5"/>
      <c r="AB30" s="5"/>
    </row>
    <row r="31" spans="1:28" ht="14.3" customHeight="1" x14ac:dyDescent="0.25">
      <c r="A31" s="23" t="s">
        <v>181</v>
      </c>
      <c r="B31" s="23" t="s">
        <v>21</v>
      </c>
      <c r="C31" s="23" t="s">
        <v>156</v>
      </c>
      <c r="D31" s="23"/>
      <c r="E31" s="33" t="s">
        <v>157</v>
      </c>
      <c r="F31" s="23"/>
      <c r="G31" s="23" t="s">
        <v>24</v>
      </c>
      <c r="H31" s="23" t="s">
        <v>25</v>
      </c>
      <c r="I31" s="21" t="s">
        <v>26</v>
      </c>
      <c r="J31" s="21" t="s">
        <v>182</v>
      </c>
      <c r="K31" s="65" t="s">
        <v>1951</v>
      </c>
      <c r="L31" s="23" t="s">
        <v>183</v>
      </c>
      <c r="M31" s="23" t="s">
        <v>184</v>
      </c>
      <c r="N31" s="23" t="s">
        <v>46</v>
      </c>
      <c r="O31" s="23"/>
      <c r="P31" s="23"/>
      <c r="Q31" s="23" t="s">
        <v>32</v>
      </c>
      <c r="R31" s="23" t="s">
        <v>47</v>
      </c>
      <c r="S31" s="23" t="s">
        <v>63</v>
      </c>
      <c r="T31" s="23" t="s">
        <v>34</v>
      </c>
      <c r="U31" s="84"/>
      <c r="V31" s="93" t="s">
        <v>1724</v>
      </c>
      <c r="W31" s="14"/>
      <c r="X31" s="5"/>
      <c r="Y31" s="5"/>
      <c r="Z31" s="5"/>
      <c r="AA31" s="5"/>
      <c r="AB31" s="5"/>
    </row>
    <row r="32" spans="1:28" ht="14.3" customHeight="1" x14ac:dyDescent="0.25">
      <c r="A32" s="20" t="s">
        <v>185</v>
      </c>
      <c r="B32" s="20" t="s">
        <v>21</v>
      </c>
      <c r="C32" s="20" t="s">
        <v>22</v>
      </c>
      <c r="D32" s="20"/>
      <c r="E32" s="34" t="s">
        <v>23</v>
      </c>
      <c r="F32" s="20"/>
      <c r="G32" s="20" t="s">
        <v>24</v>
      </c>
      <c r="H32" s="20" t="s">
        <v>25</v>
      </c>
      <c r="I32" s="18" t="s">
        <v>26</v>
      </c>
      <c r="J32" s="18" t="s">
        <v>186</v>
      </c>
      <c r="K32" s="20" t="s">
        <v>187</v>
      </c>
      <c r="L32" s="20" t="s">
        <v>188</v>
      </c>
      <c r="M32" s="20" t="s">
        <v>189</v>
      </c>
      <c r="N32" s="20" t="s">
        <v>46</v>
      </c>
      <c r="O32" s="20"/>
      <c r="P32" s="20" t="s">
        <v>190</v>
      </c>
      <c r="Q32" s="20" t="s">
        <v>32</v>
      </c>
      <c r="R32" s="20" t="s">
        <v>47</v>
      </c>
      <c r="S32" s="20" t="s">
        <v>63</v>
      </c>
      <c r="T32" s="20" t="s">
        <v>34</v>
      </c>
      <c r="U32" s="83"/>
      <c r="V32" s="93" t="s">
        <v>1724</v>
      </c>
      <c r="W32" s="14"/>
      <c r="X32" s="5"/>
      <c r="Y32" s="5"/>
      <c r="Z32" s="5"/>
      <c r="AA32" s="5"/>
      <c r="AB32" s="5"/>
    </row>
    <row r="33" spans="1:28" ht="14.3" customHeight="1" x14ac:dyDescent="0.25">
      <c r="A33" s="23" t="s">
        <v>191</v>
      </c>
      <c r="B33" s="23" t="s">
        <v>21</v>
      </c>
      <c r="C33" s="23" t="s">
        <v>22</v>
      </c>
      <c r="D33" s="23"/>
      <c r="E33" s="33" t="s">
        <v>23</v>
      </c>
      <c r="F33" s="23"/>
      <c r="G33" s="23" t="s">
        <v>24</v>
      </c>
      <c r="H33" s="23" t="s">
        <v>25</v>
      </c>
      <c r="I33" s="21" t="s">
        <v>26</v>
      </c>
      <c r="J33" s="21" t="s">
        <v>192</v>
      </c>
      <c r="K33" s="23" t="s">
        <v>193</v>
      </c>
      <c r="L33" s="23" t="s">
        <v>194</v>
      </c>
      <c r="M33" s="23" t="s">
        <v>195</v>
      </c>
      <c r="N33" s="23" t="s">
        <v>30</v>
      </c>
      <c r="O33" s="23" t="s">
        <v>196</v>
      </c>
      <c r="P33" s="35" t="s">
        <v>197</v>
      </c>
      <c r="Q33" s="35" t="s">
        <v>32</v>
      </c>
      <c r="R33" s="36" t="s">
        <v>47</v>
      </c>
      <c r="S33" s="36" t="s">
        <v>198</v>
      </c>
      <c r="T33" s="35" t="s">
        <v>34</v>
      </c>
      <c r="U33" s="85"/>
      <c r="V33" s="93" t="s">
        <v>1724</v>
      </c>
      <c r="W33" s="15"/>
      <c r="X33" s="4"/>
      <c r="Y33" s="4"/>
      <c r="Z33" s="4"/>
      <c r="AA33" s="4"/>
      <c r="AB33" s="4"/>
    </row>
    <row r="34" spans="1:28" ht="14.3" customHeight="1" x14ac:dyDescent="0.25">
      <c r="A34" s="20" t="s">
        <v>199</v>
      </c>
      <c r="B34" s="20" t="s">
        <v>21</v>
      </c>
      <c r="C34" s="20" t="s">
        <v>22</v>
      </c>
      <c r="D34" s="20"/>
      <c r="E34" s="34" t="s">
        <v>23</v>
      </c>
      <c r="F34" s="20"/>
      <c r="G34" s="20" t="s">
        <v>24</v>
      </c>
      <c r="H34" s="20" t="s">
        <v>25</v>
      </c>
      <c r="I34" s="18" t="s">
        <v>26</v>
      </c>
      <c r="J34" s="18" t="s">
        <v>200</v>
      </c>
      <c r="K34" s="20"/>
      <c r="L34" s="20" t="s">
        <v>201</v>
      </c>
      <c r="M34" s="20" t="s">
        <v>202</v>
      </c>
      <c r="N34" s="20" t="s">
        <v>30</v>
      </c>
      <c r="O34" s="20" t="s">
        <v>203</v>
      </c>
      <c r="P34" s="37"/>
      <c r="Q34" s="37" t="s">
        <v>32</v>
      </c>
      <c r="R34" s="38" t="s">
        <v>47</v>
      </c>
      <c r="S34" s="38" t="s">
        <v>204</v>
      </c>
      <c r="T34" s="37" t="s">
        <v>34</v>
      </c>
      <c r="U34" s="86"/>
      <c r="V34" s="93" t="s">
        <v>1724</v>
      </c>
      <c r="W34" s="16"/>
      <c r="X34" s="5"/>
      <c r="Y34" s="5"/>
      <c r="Z34" s="5"/>
      <c r="AA34" s="5"/>
      <c r="AB34" s="5"/>
    </row>
    <row r="35" spans="1:28" ht="14.3" customHeight="1" x14ac:dyDescent="0.25">
      <c r="A35" s="23" t="s">
        <v>205</v>
      </c>
      <c r="B35" s="23" t="s">
        <v>21</v>
      </c>
      <c r="C35" s="23" t="s">
        <v>22</v>
      </c>
      <c r="D35" s="23"/>
      <c r="E35" s="33" t="s">
        <v>23</v>
      </c>
      <c r="F35" s="23"/>
      <c r="G35" s="23" t="s">
        <v>24</v>
      </c>
      <c r="H35" s="23" t="s">
        <v>25</v>
      </c>
      <c r="I35" s="21" t="s">
        <v>26</v>
      </c>
      <c r="J35" s="21" t="s">
        <v>206</v>
      </c>
      <c r="K35" s="23" t="s">
        <v>207</v>
      </c>
      <c r="L35" s="23" t="s">
        <v>208</v>
      </c>
      <c r="M35" s="23" t="s">
        <v>209</v>
      </c>
      <c r="N35" s="23" t="s">
        <v>30</v>
      </c>
      <c r="O35" s="23" t="s">
        <v>210</v>
      </c>
      <c r="P35" s="35" t="s">
        <v>211</v>
      </c>
      <c r="Q35" s="35" t="s">
        <v>32</v>
      </c>
      <c r="R35" s="36" t="s">
        <v>47</v>
      </c>
      <c r="S35" s="36" t="s">
        <v>212</v>
      </c>
      <c r="T35" s="35" t="s">
        <v>34</v>
      </c>
      <c r="U35" s="85"/>
      <c r="V35" s="93" t="s">
        <v>1724</v>
      </c>
      <c r="W35" s="16"/>
      <c r="X35" s="5"/>
      <c r="Y35" s="5"/>
      <c r="Z35" s="5"/>
      <c r="AA35" s="5"/>
      <c r="AB35" s="5"/>
    </row>
    <row r="36" spans="1:28" ht="14.3" customHeight="1" x14ac:dyDescent="0.25">
      <c r="A36" s="20" t="s">
        <v>211</v>
      </c>
      <c r="B36" s="20" t="s">
        <v>21</v>
      </c>
      <c r="C36" s="20" t="s">
        <v>22</v>
      </c>
      <c r="D36" s="20"/>
      <c r="E36" s="34" t="s">
        <v>23</v>
      </c>
      <c r="F36" s="20"/>
      <c r="G36" s="20" t="s">
        <v>24</v>
      </c>
      <c r="H36" s="20" t="s">
        <v>25</v>
      </c>
      <c r="I36" s="18" t="s">
        <v>26</v>
      </c>
      <c r="J36" s="18" t="s">
        <v>206</v>
      </c>
      <c r="K36" s="20" t="s">
        <v>207</v>
      </c>
      <c r="L36" s="20" t="s">
        <v>213</v>
      </c>
      <c r="M36" s="20" t="s">
        <v>214</v>
      </c>
      <c r="N36" s="20" t="s">
        <v>30</v>
      </c>
      <c r="O36" s="20"/>
      <c r="P36" s="37" t="s">
        <v>205</v>
      </c>
      <c r="Q36" s="37" t="s">
        <v>32</v>
      </c>
      <c r="R36" s="38" t="s">
        <v>47</v>
      </c>
      <c r="S36" s="38" t="s">
        <v>215</v>
      </c>
      <c r="T36" s="37" t="s">
        <v>34</v>
      </c>
      <c r="U36" s="86"/>
      <c r="V36" s="93" t="s">
        <v>1724</v>
      </c>
      <c r="W36" s="16"/>
      <c r="X36" s="5"/>
      <c r="Y36" s="5"/>
      <c r="Z36" s="5"/>
      <c r="AA36" s="5"/>
      <c r="AB36" s="5"/>
    </row>
    <row r="37" spans="1:28" ht="14.3" customHeight="1" x14ac:dyDescent="0.25">
      <c r="A37" s="23" t="s">
        <v>216</v>
      </c>
      <c r="B37" s="23" t="s">
        <v>21</v>
      </c>
      <c r="C37" s="23" t="s">
        <v>22</v>
      </c>
      <c r="D37" s="23"/>
      <c r="E37" s="33" t="s">
        <v>23</v>
      </c>
      <c r="F37" s="23"/>
      <c r="G37" s="23" t="s">
        <v>24</v>
      </c>
      <c r="H37" s="23" t="s">
        <v>25</v>
      </c>
      <c r="I37" s="21" t="s">
        <v>26</v>
      </c>
      <c r="J37" s="21" t="s">
        <v>192</v>
      </c>
      <c r="K37" s="23" t="s">
        <v>193</v>
      </c>
      <c r="L37" s="23" t="s">
        <v>217</v>
      </c>
      <c r="M37" s="23" t="s">
        <v>218</v>
      </c>
      <c r="N37" s="23" t="s">
        <v>219</v>
      </c>
      <c r="O37" s="23" t="s">
        <v>220</v>
      </c>
      <c r="P37" s="35"/>
      <c r="Q37" s="35" t="s">
        <v>72</v>
      </c>
      <c r="R37" s="36" t="s">
        <v>1717</v>
      </c>
      <c r="S37" s="36" t="s">
        <v>221</v>
      </c>
      <c r="T37" s="35" t="s">
        <v>136</v>
      </c>
      <c r="U37" s="85"/>
      <c r="V37" s="93" t="s">
        <v>1724</v>
      </c>
      <c r="W37" s="17"/>
      <c r="X37" s="5"/>
      <c r="Y37" s="5"/>
      <c r="Z37" s="5"/>
      <c r="AA37" s="5"/>
      <c r="AB37" s="5"/>
    </row>
    <row r="38" spans="1:28" ht="14.3" customHeight="1" x14ac:dyDescent="0.25">
      <c r="A38" s="20" t="s">
        <v>222</v>
      </c>
      <c r="B38" s="20" t="s">
        <v>21</v>
      </c>
      <c r="C38" s="20" t="s">
        <v>22</v>
      </c>
      <c r="D38" s="20"/>
      <c r="E38" s="34" t="s">
        <v>23</v>
      </c>
      <c r="F38" s="20"/>
      <c r="G38" s="20" t="s">
        <v>24</v>
      </c>
      <c r="H38" s="20" t="s">
        <v>25</v>
      </c>
      <c r="I38" s="18" t="s">
        <v>26</v>
      </c>
      <c r="J38" s="18" t="s">
        <v>223</v>
      </c>
      <c r="K38" s="20" t="s">
        <v>224</v>
      </c>
      <c r="L38" s="20" t="s">
        <v>225</v>
      </c>
      <c r="M38" s="20" t="s">
        <v>226</v>
      </c>
      <c r="N38" s="20" t="s">
        <v>30</v>
      </c>
      <c r="O38" s="20" t="s">
        <v>227</v>
      </c>
      <c r="P38" s="37" t="s">
        <v>197</v>
      </c>
      <c r="Q38" s="37" t="s">
        <v>32</v>
      </c>
      <c r="R38" s="38" t="s">
        <v>47</v>
      </c>
      <c r="S38" s="38" t="s">
        <v>228</v>
      </c>
      <c r="T38" s="37" t="s">
        <v>34</v>
      </c>
      <c r="U38" s="86"/>
      <c r="V38" s="93" t="s">
        <v>1724</v>
      </c>
      <c r="W38" s="16"/>
      <c r="X38" s="5"/>
      <c r="Y38" s="5"/>
      <c r="Z38" s="5"/>
      <c r="AA38" s="5"/>
      <c r="AB38" s="5"/>
    </row>
    <row r="39" spans="1:28" ht="14.3" customHeight="1" x14ac:dyDescent="0.25">
      <c r="A39" s="23" t="s">
        <v>229</v>
      </c>
      <c r="B39" s="23" t="s">
        <v>21</v>
      </c>
      <c r="C39" s="23" t="s">
        <v>22</v>
      </c>
      <c r="D39" s="23"/>
      <c r="E39" s="33" t="s">
        <v>23</v>
      </c>
      <c r="F39" s="23"/>
      <c r="G39" s="23" t="s">
        <v>24</v>
      </c>
      <c r="H39" s="23" t="s">
        <v>25</v>
      </c>
      <c r="I39" s="21" t="s">
        <v>26</v>
      </c>
      <c r="J39" s="21" t="s">
        <v>192</v>
      </c>
      <c r="K39" s="23"/>
      <c r="L39" s="23" t="s">
        <v>230</v>
      </c>
      <c r="M39" s="23" t="s">
        <v>231</v>
      </c>
      <c r="N39" s="23" t="s">
        <v>219</v>
      </c>
      <c r="O39" s="23" t="s">
        <v>232</v>
      </c>
      <c r="P39" s="35"/>
      <c r="Q39" s="35" t="s">
        <v>32</v>
      </c>
      <c r="R39" s="36" t="s">
        <v>47</v>
      </c>
      <c r="S39" s="36" t="s">
        <v>233</v>
      </c>
      <c r="T39" s="35" t="s">
        <v>34</v>
      </c>
      <c r="U39" s="85"/>
      <c r="V39" s="93" t="s">
        <v>1724</v>
      </c>
      <c r="W39" s="16"/>
      <c r="X39" s="5"/>
      <c r="Y39" s="5"/>
      <c r="Z39" s="5"/>
      <c r="AA39" s="5"/>
      <c r="AB39" s="5"/>
    </row>
    <row r="40" spans="1:28" ht="14.3" customHeight="1" x14ac:dyDescent="0.25">
      <c r="A40" s="20" t="s">
        <v>234</v>
      </c>
      <c r="B40" s="20" t="s">
        <v>21</v>
      </c>
      <c r="C40" s="20" t="s">
        <v>22</v>
      </c>
      <c r="D40" s="20"/>
      <c r="E40" s="34" t="s">
        <v>23</v>
      </c>
      <c r="F40" s="20"/>
      <c r="G40" s="20" t="s">
        <v>24</v>
      </c>
      <c r="H40" s="20" t="s">
        <v>25</v>
      </c>
      <c r="I40" s="18" t="s">
        <v>26</v>
      </c>
      <c r="J40" s="18" t="s">
        <v>192</v>
      </c>
      <c r="K40" s="20"/>
      <c r="L40" s="20" t="s">
        <v>235</v>
      </c>
      <c r="M40" s="20" t="s">
        <v>236</v>
      </c>
      <c r="N40" s="20" t="s">
        <v>219</v>
      </c>
      <c r="O40" s="20" t="s">
        <v>237</v>
      </c>
      <c r="P40" s="37"/>
      <c r="Q40" s="37" t="s">
        <v>32</v>
      </c>
      <c r="R40" s="38" t="s">
        <v>47</v>
      </c>
      <c r="S40" s="38" t="s">
        <v>238</v>
      </c>
      <c r="T40" s="37" t="s">
        <v>34</v>
      </c>
      <c r="U40" s="86"/>
      <c r="V40" s="93" t="s">
        <v>1724</v>
      </c>
      <c r="W40" s="16"/>
      <c r="X40" s="5"/>
      <c r="Y40" s="5"/>
      <c r="Z40" s="5"/>
      <c r="AA40" s="5"/>
      <c r="AB40" s="5"/>
    </row>
    <row r="41" spans="1:28" ht="14.3" customHeight="1" x14ac:dyDescent="0.25">
      <c r="A41" s="23" t="s">
        <v>239</v>
      </c>
      <c r="B41" s="23" t="s">
        <v>21</v>
      </c>
      <c r="C41" s="23" t="s">
        <v>22</v>
      </c>
      <c r="D41" s="23"/>
      <c r="E41" s="33" t="s">
        <v>23</v>
      </c>
      <c r="F41" s="23"/>
      <c r="G41" s="23" t="s">
        <v>24</v>
      </c>
      <c r="H41" s="23" t="s">
        <v>25</v>
      </c>
      <c r="I41" s="21" t="s">
        <v>26</v>
      </c>
      <c r="J41" s="21" t="s">
        <v>240</v>
      </c>
      <c r="K41" s="23" t="s">
        <v>241</v>
      </c>
      <c r="L41" s="23" t="s">
        <v>242</v>
      </c>
      <c r="M41" s="23" t="s">
        <v>243</v>
      </c>
      <c r="N41" s="23" t="s">
        <v>219</v>
      </c>
      <c r="O41" s="23" t="s">
        <v>244</v>
      </c>
      <c r="P41" s="35"/>
      <c r="Q41" s="35" t="s">
        <v>32</v>
      </c>
      <c r="R41" s="36" t="s">
        <v>47</v>
      </c>
      <c r="S41" s="36" t="s">
        <v>245</v>
      </c>
      <c r="T41" s="35" t="s">
        <v>34</v>
      </c>
      <c r="U41" s="85"/>
      <c r="V41" s="93" t="s">
        <v>1724</v>
      </c>
      <c r="W41" s="16"/>
      <c r="X41" s="5"/>
      <c r="Y41" s="5"/>
      <c r="Z41" s="5"/>
      <c r="AA41" s="5"/>
      <c r="AB41" s="5"/>
    </row>
    <row r="42" spans="1:28" ht="14.3" customHeight="1" x14ac:dyDescent="0.25">
      <c r="A42" s="20" t="s">
        <v>246</v>
      </c>
      <c r="B42" s="20" t="s">
        <v>21</v>
      </c>
      <c r="C42" s="20" t="s">
        <v>22</v>
      </c>
      <c r="D42" s="20"/>
      <c r="E42" s="34" t="s">
        <v>23</v>
      </c>
      <c r="F42" s="20"/>
      <c r="G42" s="20" t="s">
        <v>24</v>
      </c>
      <c r="H42" s="20" t="s">
        <v>25</v>
      </c>
      <c r="I42" s="18" t="s">
        <v>26</v>
      </c>
      <c r="J42" s="18" t="s">
        <v>247</v>
      </c>
      <c r="K42" s="20" t="s">
        <v>248</v>
      </c>
      <c r="L42" s="20" t="s">
        <v>249</v>
      </c>
      <c r="M42" s="20" t="s">
        <v>250</v>
      </c>
      <c r="N42" s="20" t="s">
        <v>30</v>
      </c>
      <c r="O42" s="20"/>
      <c r="P42" s="37" t="s">
        <v>222</v>
      </c>
      <c r="Q42" s="37" t="s">
        <v>32</v>
      </c>
      <c r="R42" s="38" t="s">
        <v>47</v>
      </c>
      <c r="S42" s="38" t="s">
        <v>251</v>
      </c>
      <c r="T42" s="37" t="s">
        <v>34</v>
      </c>
      <c r="U42" s="86"/>
      <c r="V42" s="93" t="s">
        <v>1724</v>
      </c>
      <c r="W42" s="16"/>
      <c r="X42" s="5"/>
      <c r="Y42" s="5"/>
      <c r="Z42" s="5"/>
      <c r="AA42" s="5"/>
      <c r="AB42" s="5"/>
    </row>
    <row r="43" spans="1:28" ht="14.3" customHeight="1" x14ac:dyDescent="0.25">
      <c r="A43" s="23" t="s">
        <v>252</v>
      </c>
      <c r="B43" s="23" t="s">
        <v>21</v>
      </c>
      <c r="C43" s="23" t="s">
        <v>22</v>
      </c>
      <c r="D43" s="23"/>
      <c r="E43" s="33" t="s">
        <v>23</v>
      </c>
      <c r="F43" s="23"/>
      <c r="G43" s="23" t="s">
        <v>24</v>
      </c>
      <c r="H43" s="23" t="s">
        <v>25</v>
      </c>
      <c r="I43" s="21" t="s">
        <v>26</v>
      </c>
      <c r="J43" s="21" t="s">
        <v>253</v>
      </c>
      <c r="K43" s="23" t="s">
        <v>254</v>
      </c>
      <c r="L43" s="23" t="s">
        <v>255</v>
      </c>
      <c r="M43" s="23" t="s">
        <v>256</v>
      </c>
      <c r="N43" s="23" t="s">
        <v>219</v>
      </c>
      <c r="O43" s="23" t="s">
        <v>257</v>
      </c>
      <c r="P43" s="35"/>
      <c r="Q43" s="35" t="s">
        <v>32</v>
      </c>
      <c r="R43" s="23" t="s">
        <v>47</v>
      </c>
      <c r="S43" s="36" t="s">
        <v>259</v>
      </c>
      <c r="T43" s="35" t="s">
        <v>260</v>
      </c>
      <c r="U43" s="85"/>
      <c r="V43" s="93" t="s">
        <v>1724</v>
      </c>
      <c r="W43" s="15"/>
      <c r="X43" s="4"/>
      <c r="Y43" s="4"/>
      <c r="Z43" s="4"/>
      <c r="AA43" s="4"/>
      <c r="AB43" s="4"/>
    </row>
    <row r="44" spans="1:28" ht="14.3" customHeight="1" x14ac:dyDescent="0.25">
      <c r="A44" s="20" t="s">
        <v>261</v>
      </c>
      <c r="B44" s="20" t="s">
        <v>21</v>
      </c>
      <c r="C44" s="20" t="s">
        <v>22</v>
      </c>
      <c r="D44" s="20"/>
      <c r="E44" s="34" t="s">
        <v>23</v>
      </c>
      <c r="F44" s="20"/>
      <c r="G44" s="20" t="s">
        <v>24</v>
      </c>
      <c r="H44" s="20" t="s">
        <v>25</v>
      </c>
      <c r="I44" s="18" t="s">
        <v>26</v>
      </c>
      <c r="J44" s="18" t="s">
        <v>262</v>
      </c>
      <c r="K44" s="20" t="s">
        <v>263</v>
      </c>
      <c r="L44" s="20" t="s">
        <v>264</v>
      </c>
      <c r="M44" s="20" t="s">
        <v>265</v>
      </c>
      <c r="N44" s="20" t="s">
        <v>219</v>
      </c>
      <c r="O44" s="20" t="s">
        <v>266</v>
      </c>
      <c r="P44" s="37" t="s">
        <v>267</v>
      </c>
      <c r="Q44" s="37" t="s">
        <v>32</v>
      </c>
      <c r="R44" s="23" t="s">
        <v>47</v>
      </c>
      <c r="S44" s="38" t="s">
        <v>268</v>
      </c>
      <c r="T44" s="37" t="s">
        <v>260</v>
      </c>
      <c r="U44" s="86"/>
      <c r="V44" s="93" t="s">
        <v>1724</v>
      </c>
      <c r="W44" s="16"/>
      <c r="X44" s="5"/>
      <c r="Y44" s="5"/>
      <c r="Z44" s="5"/>
      <c r="AA44" s="5"/>
      <c r="AB44" s="5"/>
    </row>
    <row r="45" spans="1:28" ht="14.3" customHeight="1" x14ac:dyDescent="0.25">
      <c r="A45" s="23" t="s">
        <v>269</v>
      </c>
      <c r="B45" s="23" t="s">
        <v>21</v>
      </c>
      <c r="C45" s="23" t="s">
        <v>22</v>
      </c>
      <c r="D45" s="23"/>
      <c r="E45" s="39" t="s">
        <v>23</v>
      </c>
      <c r="F45" s="23"/>
      <c r="G45" s="23" t="s">
        <v>24</v>
      </c>
      <c r="H45" s="23" t="s">
        <v>25</v>
      </c>
      <c r="I45" s="21" t="s">
        <v>26</v>
      </c>
      <c r="J45" s="21"/>
      <c r="K45" s="23" t="s">
        <v>270</v>
      </c>
      <c r="L45" s="23" t="s">
        <v>271</v>
      </c>
      <c r="M45" s="23" t="s">
        <v>272</v>
      </c>
      <c r="N45" s="23" t="s">
        <v>219</v>
      </c>
      <c r="O45" s="23" t="s">
        <v>273</v>
      </c>
      <c r="P45" s="36" t="s">
        <v>267</v>
      </c>
      <c r="Q45" s="36" t="s">
        <v>32</v>
      </c>
      <c r="R45" s="36" t="s">
        <v>47</v>
      </c>
      <c r="S45" s="36" t="s">
        <v>274</v>
      </c>
      <c r="T45" s="36" t="s">
        <v>34</v>
      </c>
      <c r="U45" s="85"/>
      <c r="V45" s="93" t="s">
        <v>1724</v>
      </c>
      <c r="W45" s="16"/>
      <c r="X45" s="5"/>
      <c r="Y45" s="5"/>
      <c r="Z45" s="5"/>
      <c r="AA45" s="5"/>
      <c r="AB45" s="5"/>
    </row>
    <row r="46" spans="1:28" ht="14.3" customHeight="1" x14ac:dyDescent="0.25">
      <c r="A46" s="18" t="s">
        <v>275</v>
      </c>
      <c r="B46" s="20" t="s">
        <v>276</v>
      </c>
      <c r="C46" s="20" t="s">
        <v>277</v>
      </c>
      <c r="D46" s="20"/>
      <c r="E46" s="40" t="s">
        <v>278</v>
      </c>
      <c r="F46" s="20"/>
      <c r="G46" s="18" t="s">
        <v>24</v>
      </c>
      <c r="H46" s="18" t="s">
        <v>25</v>
      </c>
      <c r="I46" s="18" t="s">
        <v>26</v>
      </c>
      <c r="J46" s="18" t="s">
        <v>223</v>
      </c>
      <c r="K46" s="18"/>
      <c r="L46" s="20" t="s">
        <v>279</v>
      </c>
      <c r="M46" s="20" t="s">
        <v>280</v>
      </c>
      <c r="N46" s="20" t="s">
        <v>219</v>
      </c>
      <c r="O46" s="38"/>
      <c r="P46" s="38"/>
      <c r="Q46" s="38" t="s">
        <v>134</v>
      </c>
      <c r="R46" s="38" t="s">
        <v>1717</v>
      </c>
      <c r="S46" s="38" t="s">
        <v>281</v>
      </c>
      <c r="T46" s="38" t="s">
        <v>136</v>
      </c>
      <c r="U46" s="87"/>
      <c r="V46" s="93" t="s">
        <v>1724</v>
      </c>
      <c r="W46" s="16"/>
      <c r="X46" s="5"/>
      <c r="Y46" s="5"/>
      <c r="Z46" s="5"/>
      <c r="AA46" s="5"/>
      <c r="AB46" s="5"/>
    </row>
    <row r="47" spans="1:28" ht="14.3" customHeight="1" x14ac:dyDescent="0.25">
      <c r="A47" s="21" t="s">
        <v>282</v>
      </c>
      <c r="B47" s="23" t="s">
        <v>276</v>
      </c>
      <c r="C47" s="23" t="s">
        <v>277</v>
      </c>
      <c r="D47" s="23"/>
      <c r="E47" s="41" t="s">
        <v>278</v>
      </c>
      <c r="F47" s="23"/>
      <c r="G47" s="21" t="s">
        <v>24</v>
      </c>
      <c r="H47" s="21" t="s">
        <v>25</v>
      </c>
      <c r="I47" s="21" t="s">
        <v>26</v>
      </c>
      <c r="J47" s="21" t="s">
        <v>223</v>
      </c>
      <c r="K47" s="21"/>
      <c r="L47" s="23" t="s">
        <v>283</v>
      </c>
      <c r="M47" s="23" t="s">
        <v>284</v>
      </c>
      <c r="N47" s="23" t="s">
        <v>219</v>
      </c>
      <c r="O47" s="36"/>
      <c r="P47" s="36"/>
      <c r="Q47" s="36" t="s">
        <v>32</v>
      </c>
      <c r="R47" s="36" t="s">
        <v>47</v>
      </c>
      <c r="S47" s="36" t="s">
        <v>285</v>
      </c>
      <c r="T47" s="36" t="s">
        <v>34</v>
      </c>
      <c r="U47" s="87"/>
      <c r="V47" s="93" t="s">
        <v>1724</v>
      </c>
      <c r="W47" s="17"/>
      <c r="X47" s="5"/>
      <c r="Y47" s="5"/>
      <c r="Z47" s="5"/>
      <c r="AA47" s="5"/>
      <c r="AB47" s="5"/>
    </row>
    <row r="48" spans="1:28" ht="14.3" customHeight="1" x14ac:dyDescent="0.25">
      <c r="A48" s="18" t="s">
        <v>286</v>
      </c>
      <c r="B48" s="20" t="s">
        <v>276</v>
      </c>
      <c r="C48" s="20" t="s">
        <v>277</v>
      </c>
      <c r="D48" s="20"/>
      <c r="E48" s="40" t="s">
        <v>278</v>
      </c>
      <c r="F48" s="20"/>
      <c r="G48" s="18" t="s">
        <v>24</v>
      </c>
      <c r="H48" s="18" t="s">
        <v>25</v>
      </c>
      <c r="I48" s="18" t="s">
        <v>26</v>
      </c>
      <c r="J48" s="18" t="s">
        <v>172</v>
      </c>
      <c r="K48" s="18"/>
      <c r="L48" s="20" t="s">
        <v>287</v>
      </c>
      <c r="M48" s="20" t="s">
        <v>288</v>
      </c>
      <c r="N48" s="20" t="s">
        <v>219</v>
      </c>
      <c r="O48" s="38"/>
      <c r="P48" s="38" t="s">
        <v>169</v>
      </c>
      <c r="Q48" s="38" t="s">
        <v>32</v>
      </c>
      <c r="R48" s="38" t="s">
        <v>47</v>
      </c>
      <c r="S48" s="38" t="s">
        <v>289</v>
      </c>
      <c r="T48" s="38" t="s">
        <v>34</v>
      </c>
      <c r="U48" s="88"/>
      <c r="V48" s="93" t="s">
        <v>1724</v>
      </c>
      <c r="W48" s="16"/>
      <c r="X48" s="5"/>
      <c r="Y48" s="5"/>
      <c r="Z48" s="5"/>
      <c r="AA48" s="5"/>
      <c r="AB48" s="5"/>
    </row>
    <row r="49" spans="1:28" ht="14.3" customHeight="1" x14ac:dyDescent="0.25">
      <c r="A49" s="21" t="s">
        <v>290</v>
      </c>
      <c r="B49" s="23" t="s">
        <v>276</v>
      </c>
      <c r="C49" s="23" t="s">
        <v>291</v>
      </c>
      <c r="D49" s="23"/>
      <c r="E49" s="41" t="s">
        <v>292</v>
      </c>
      <c r="F49" s="23"/>
      <c r="G49" s="21" t="s">
        <v>24</v>
      </c>
      <c r="H49" s="21" t="s">
        <v>25</v>
      </c>
      <c r="I49" s="21" t="s">
        <v>26</v>
      </c>
      <c r="J49" s="36" t="s">
        <v>293</v>
      </c>
      <c r="K49" s="23"/>
      <c r="L49" s="23" t="s">
        <v>294</v>
      </c>
      <c r="M49" s="23" t="s">
        <v>295</v>
      </c>
      <c r="N49" s="23" t="s">
        <v>219</v>
      </c>
      <c r="O49" s="36"/>
      <c r="P49" s="36"/>
      <c r="Q49" s="36" t="s">
        <v>32</v>
      </c>
      <c r="R49" s="36" t="s">
        <v>47</v>
      </c>
      <c r="S49" s="36" t="s">
        <v>296</v>
      </c>
      <c r="T49" s="36" t="s">
        <v>34</v>
      </c>
      <c r="U49" s="89" t="s">
        <v>297</v>
      </c>
      <c r="V49" s="93" t="s">
        <v>1724</v>
      </c>
      <c r="W49" s="16"/>
      <c r="X49" s="5"/>
      <c r="Y49" s="5"/>
      <c r="Z49" s="5"/>
      <c r="AA49" s="5"/>
      <c r="AB49" s="5"/>
    </row>
    <row r="50" spans="1:28" ht="14.3" customHeight="1" x14ac:dyDescent="0.25">
      <c r="A50" s="18" t="s">
        <v>298</v>
      </c>
      <c r="B50" s="20" t="s">
        <v>276</v>
      </c>
      <c r="C50" s="20" t="s">
        <v>291</v>
      </c>
      <c r="D50" s="20"/>
      <c r="E50" s="40" t="s">
        <v>292</v>
      </c>
      <c r="F50" s="20"/>
      <c r="G50" s="18" t="s">
        <v>24</v>
      </c>
      <c r="H50" s="18" t="s">
        <v>25</v>
      </c>
      <c r="I50" s="18" t="s">
        <v>26</v>
      </c>
      <c r="J50" s="38" t="s">
        <v>299</v>
      </c>
      <c r="K50" s="20"/>
      <c r="L50" s="20" t="s">
        <v>300</v>
      </c>
      <c r="M50" s="20" t="s">
        <v>301</v>
      </c>
      <c r="N50" s="20" t="s">
        <v>30</v>
      </c>
      <c r="O50" s="38" t="s">
        <v>302</v>
      </c>
      <c r="P50" s="38"/>
      <c r="Q50" s="38" t="s">
        <v>32</v>
      </c>
      <c r="R50" s="38" t="s">
        <v>47</v>
      </c>
      <c r="S50" s="38" t="s">
        <v>303</v>
      </c>
      <c r="T50" s="38" t="s">
        <v>34</v>
      </c>
      <c r="U50" s="89" t="s">
        <v>297</v>
      </c>
      <c r="V50" s="93" t="s">
        <v>1724</v>
      </c>
      <c r="W50" s="15"/>
      <c r="X50" s="4"/>
      <c r="Y50" s="4"/>
      <c r="Z50" s="4"/>
      <c r="AA50" s="4"/>
      <c r="AB50" s="4"/>
    </row>
    <row r="51" spans="1:28" ht="14.3" customHeight="1" x14ac:dyDescent="0.25">
      <c r="A51" s="21" t="s">
        <v>304</v>
      </c>
      <c r="B51" s="23" t="s">
        <v>276</v>
      </c>
      <c r="C51" s="23" t="s">
        <v>291</v>
      </c>
      <c r="D51" s="23"/>
      <c r="E51" s="41" t="s">
        <v>292</v>
      </c>
      <c r="F51" s="23"/>
      <c r="G51" s="21" t="s">
        <v>24</v>
      </c>
      <c r="H51" s="21" t="s">
        <v>25</v>
      </c>
      <c r="I51" s="21" t="s">
        <v>26</v>
      </c>
      <c r="J51" s="36" t="s">
        <v>305</v>
      </c>
      <c r="K51" s="23"/>
      <c r="L51" s="36" t="s">
        <v>306</v>
      </c>
      <c r="M51" s="23" t="s">
        <v>307</v>
      </c>
      <c r="N51" s="23" t="s">
        <v>219</v>
      </c>
      <c r="O51" s="36"/>
      <c r="P51" s="36"/>
      <c r="Q51" s="36" t="s">
        <v>32</v>
      </c>
      <c r="R51" s="23" t="s">
        <v>47</v>
      </c>
      <c r="S51" s="36" t="s">
        <v>308</v>
      </c>
      <c r="T51" s="36" t="s">
        <v>260</v>
      </c>
      <c r="U51" s="89" t="s">
        <v>309</v>
      </c>
      <c r="V51" s="93" t="s">
        <v>1724</v>
      </c>
      <c r="W51" s="15"/>
      <c r="X51" s="4"/>
      <c r="Y51" s="4"/>
      <c r="Z51" s="4"/>
      <c r="AA51" s="4"/>
      <c r="AB51" s="4"/>
    </row>
    <row r="52" spans="1:28" ht="14.3" customHeight="1" x14ac:dyDescent="0.25">
      <c r="A52" s="18" t="s">
        <v>310</v>
      </c>
      <c r="B52" s="20" t="s">
        <v>276</v>
      </c>
      <c r="C52" s="20" t="s">
        <v>311</v>
      </c>
      <c r="D52" s="20"/>
      <c r="E52" s="40" t="s">
        <v>312</v>
      </c>
      <c r="F52" s="20"/>
      <c r="G52" s="18" t="s">
        <v>24</v>
      </c>
      <c r="H52" s="18" t="s">
        <v>25</v>
      </c>
      <c r="I52" s="18" t="s">
        <v>26</v>
      </c>
      <c r="J52" s="38" t="s">
        <v>313</v>
      </c>
      <c r="K52" s="20"/>
      <c r="L52" s="20" t="s">
        <v>314</v>
      </c>
      <c r="M52" s="20" t="s">
        <v>315</v>
      </c>
      <c r="N52" s="20" t="s">
        <v>219</v>
      </c>
      <c r="O52" s="38"/>
      <c r="P52" s="38"/>
      <c r="Q52" s="38" t="s">
        <v>32</v>
      </c>
      <c r="R52" s="38" t="s">
        <v>47</v>
      </c>
      <c r="S52" s="71" t="s">
        <v>1726</v>
      </c>
      <c r="T52" s="38" t="s">
        <v>34</v>
      </c>
      <c r="U52" s="95" t="s">
        <v>1727</v>
      </c>
      <c r="V52" s="93" t="s">
        <v>1724</v>
      </c>
      <c r="W52" s="15"/>
      <c r="X52" s="4"/>
      <c r="Y52" s="4"/>
      <c r="Z52" s="4"/>
      <c r="AA52" s="4"/>
      <c r="AB52" s="4"/>
    </row>
    <row r="53" spans="1:28" ht="14.3" customHeight="1" x14ac:dyDescent="0.25">
      <c r="A53" s="21" t="s">
        <v>316</v>
      </c>
      <c r="B53" s="23" t="s">
        <v>276</v>
      </c>
      <c r="C53" s="23" t="s">
        <v>311</v>
      </c>
      <c r="D53" s="23"/>
      <c r="E53" s="41" t="s">
        <v>312</v>
      </c>
      <c r="F53" s="23"/>
      <c r="G53" s="21" t="s">
        <v>24</v>
      </c>
      <c r="H53" s="21" t="s">
        <v>25</v>
      </c>
      <c r="I53" s="21" t="s">
        <v>26</v>
      </c>
      <c r="J53" s="36"/>
      <c r="K53" s="36" t="s">
        <v>317</v>
      </c>
      <c r="L53" s="23" t="s">
        <v>318</v>
      </c>
      <c r="M53" s="23" t="s">
        <v>319</v>
      </c>
      <c r="N53" s="23" t="s">
        <v>219</v>
      </c>
      <c r="O53" s="36"/>
      <c r="P53" s="36"/>
      <c r="Q53" s="36" t="s">
        <v>32</v>
      </c>
      <c r="R53" s="36" t="s">
        <v>47</v>
      </c>
      <c r="S53" s="36" t="s">
        <v>320</v>
      </c>
      <c r="T53" s="36" t="s">
        <v>34</v>
      </c>
      <c r="U53" s="95" t="s">
        <v>1864</v>
      </c>
      <c r="V53" s="93" t="s">
        <v>1724</v>
      </c>
      <c r="W53" s="16"/>
      <c r="X53" s="5"/>
      <c r="Y53" s="5"/>
      <c r="Z53" s="5"/>
      <c r="AA53" s="5"/>
      <c r="AB53" s="5"/>
    </row>
    <row r="54" spans="1:28" ht="14.3" customHeight="1" x14ac:dyDescent="0.25">
      <c r="A54" s="18" t="s">
        <v>321</v>
      </c>
      <c r="B54" s="20" t="s">
        <v>276</v>
      </c>
      <c r="C54" s="20" t="s">
        <v>322</v>
      </c>
      <c r="D54" s="20"/>
      <c r="E54" s="40" t="s">
        <v>312</v>
      </c>
      <c r="F54" s="20"/>
      <c r="G54" s="18" t="s">
        <v>24</v>
      </c>
      <c r="H54" s="18" t="s">
        <v>25</v>
      </c>
      <c r="I54" s="18" t="s">
        <v>26</v>
      </c>
      <c r="J54" s="38" t="s">
        <v>323</v>
      </c>
      <c r="K54" s="38" t="s">
        <v>324</v>
      </c>
      <c r="L54" s="38" t="s">
        <v>325</v>
      </c>
      <c r="M54" s="38" t="s">
        <v>326</v>
      </c>
      <c r="N54" s="20" t="s">
        <v>30</v>
      </c>
      <c r="O54" s="38" t="s">
        <v>302</v>
      </c>
      <c r="P54" s="38"/>
      <c r="Q54" s="38" t="s">
        <v>32</v>
      </c>
      <c r="R54" s="23" t="s">
        <v>47</v>
      </c>
      <c r="S54" s="38" t="s">
        <v>327</v>
      </c>
      <c r="T54" s="38" t="s">
        <v>260</v>
      </c>
      <c r="U54" s="89" t="s">
        <v>328</v>
      </c>
      <c r="V54" s="93" t="s">
        <v>1724</v>
      </c>
      <c r="W54" s="15"/>
      <c r="X54" s="4"/>
      <c r="Y54" s="4"/>
      <c r="Z54" s="4"/>
      <c r="AA54" s="4"/>
      <c r="AB54" s="4"/>
    </row>
    <row r="55" spans="1:28" ht="14.3" customHeight="1" x14ac:dyDescent="0.25">
      <c r="A55" s="21" t="s">
        <v>329</v>
      </c>
      <c r="B55" s="23" t="s">
        <v>276</v>
      </c>
      <c r="C55" s="23" t="s">
        <v>322</v>
      </c>
      <c r="D55" s="23"/>
      <c r="E55" s="41" t="s">
        <v>312</v>
      </c>
      <c r="F55" s="23"/>
      <c r="G55" s="21" t="s">
        <v>24</v>
      </c>
      <c r="H55" s="21" t="s">
        <v>25</v>
      </c>
      <c r="I55" s="21" t="s">
        <v>26</v>
      </c>
      <c r="J55" s="36"/>
      <c r="K55" s="36" t="s">
        <v>330</v>
      </c>
      <c r="L55" s="36" t="s">
        <v>331</v>
      </c>
      <c r="M55" s="36" t="s">
        <v>332</v>
      </c>
      <c r="N55" s="23" t="s">
        <v>219</v>
      </c>
      <c r="O55" s="36"/>
      <c r="P55" s="36"/>
      <c r="Q55" s="36" t="s">
        <v>32</v>
      </c>
      <c r="R55" s="23" t="s">
        <v>47</v>
      </c>
      <c r="S55" s="67" t="s">
        <v>333</v>
      </c>
      <c r="T55" s="36" t="s">
        <v>260</v>
      </c>
      <c r="U55" s="122" t="s">
        <v>1863</v>
      </c>
      <c r="V55" s="93" t="s">
        <v>1724</v>
      </c>
      <c r="W55" s="16"/>
      <c r="X55" s="5"/>
      <c r="Y55" s="5"/>
      <c r="Z55" s="5"/>
      <c r="AA55" s="5"/>
      <c r="AB55" s="5"/>
    </row>
    <row r="56" spans="1:28" ht="14.3" customHeight="1" x14ac:dyDescent="0.25">
      <c r="A56" s="18" t="s">
        <v>334</v>
      </c>
      <c r="B56" s="20" t="s">
        <v>276</v>
      </c>
      <c r="C56" s="20" t="s">
        <v>311</v>
      </c>
      <c r="D56" s="20"/>
      <c r="E56" s="40" t="s">
        <v>312</v>
      </c>
      <c r="F56" s="20"/>
      <c r="G56" s="18" t="s">
        <v>24</v>
      </c>
      <c r="H56" s="18" t="s">
        <v>25</v>
      </c>
      <c r="I56" s="18" t="s">
        <v>26</v>
      </c>
      <c r="J56" s="20" t="s">
        <v>335</v>
      </c>
      <c r="K56" s="20" t="s">
        <v>336</v>
      </c>
      <c r="L56" s="38" t="s">
        <v>337</v>
      </c>
      <c r="M56" s="20" t="s">
        <v>338</v>
      </c>
      <c r="N56" s="20" t="s">
        <v>46</v>
      </c>
      <c r="O56" s="20"/>
      <c r="P56" s="38"/>
      <c r="Q56" s="38" t="s">
        <v>32</v>
      </c>
      <c r="R56" s="38" t="s">
        <v>47</v>
      </c>
      <c r="S56" s="38" t="s">
        <v>339</v>
      </c>
      <c r="T56" s="38" t="s">
        <v>34</v>
      </c>
      <c r="U56" s="89" t="s">
        <v>297</v>
      </c>
      <c r="V56" s="93" t="s">
        <v>1724</v>
      </c>
      <c r="W56" s="15"/>
      <c r="X56" s="4"/>
      <c r="Y56" s="4"/>
      <c r="Z56" s="4"/>
      <c r="AA56" s="4"/>
      <c r="AB56" s="4"/>
    </row>
    <row r="57" spans="1:28" ht="14.3" customHeight="1" x14ac:dyDescent="0.25">
      <c r="A57" s="21" t="s">
        <v>340</v>
      </c>
      <c r="B57" s="23" t="s">
        <v>276</v>
      </c>
      <c r="C57" s="23" t="s">
        <v>311</v>
      </c>
      <c r="D57" s="23"/>
      <c r="E57" s="41" t="s">
        <v>312</v>
      </c>
      <c r="F57" s="23"/>
      <c r="G57" s="21" t="s">
        <v>24</v>
      </c>
      <c r="H57" s="21" t="s">
        <v>25</v>
      </c>
      <c r="I57" s="21" t="s">
        <v>26</v>
      </c>
      <c r="J57" s="23"/>
      <c r="K57" s="23" t="s">
        <v>341</v>
      </c>
      <c r="L57" s="23"/>
      <c r="M57" s="23" t="s">
        <v>342</v>
      </c>
      <c r="N57" s="23" t="s">
        <v>219</v>
      </c>
      <c r="O57" s="23"/>
      <c r="P57" s="36" t="s">
        <v>343</v>
      </c>
      <c r="Q57" s="36" t="s">
        <v>32</v>
      </c>
      <c r="R57" s="36" t="s">
        <v>47</v>
      </c>
      <c r="S57" s="36" t="s">
        <v>344</v>
      </c>
      <c r="T57" s="36" t="s">
        <v>34</v>
      </c>
      <c r="U57" s="89" t="s">
        <v>297</v>
      </c>
      <c r="V57" s="93" t="s">
        <v>1724</v>
      </c>
      <c r="W57" s="15"/>
      <c r="X57" s="4"/>
      <c r="Y57" s="4"/>
      <c r="Z57" s="4"/>
      <c r="AA57" s="4"/>
      <c r="AB57" s="4"/>
    </row>
    <row r="58" spans="1:28" ht="14.3" customHeight="1" x14ac:dyDescent="0.25">
      <c r="A58" s="18" t="s">
        <v>345</v>
      </c>
      <c r="B58" s="20" t="s">
        <v>276</v>
      </c>
      <c r="C58" s="20" t="s">
        <v>311</v>
      </c>
      <c r="D58" s="20"/>
      <c r="E58" s="40" t="s">
        <v>312</v>
      </c>
      <c r="F58" s="20"/>
      <c r="G58" s="18" t="s">
        <v>24</v>
      </c>
      <c r="H58" s="18" t="s">
        <v>25</v>
      </c>
      <c r="I58" s="18" t="s">
        <v>26</v>
      </c>
      <c r="J58" s="20" t="s">
        <v>346</v>
      </c>
      <c r="K58" s="20"/>
      <c r="L58" s="20" t="s">
        <v>347</v>
      </c>
      <c r="M58" s="20" t="s">
        <v>348</v>
      </c>
      <c r="N58" s="20" t="s">
        <v>46</v>
      </c>
      <c r="O58" s="20"/>
      <c r="P58" s="38"/>
      <c r="Q58" s="38" t="s">
        <v>72</v>
      </c>
      <c r="R58" s="36" t="s">
        <v>1717</v>
      </c>
      <c r="S58" s="38" t="s">
        <v>349</v>
      </c>
      <c r="T58" s="35" t="s">
        <v>136</v>
      </c>
      <c r="U58" s="89" t="s">
        <v>350</v>
      </c>
      <c r="V58" s="93" t="s">
        <v>1724</v>
      </c>
      <c r="W58" s="15"/>
      <c r="X58" s="4"/>
      <c r="Y58" s="4"/>
      <c r="Z58" s="4"/>
      <c r="AA58" s="4"/>
      <c r="AB58" s="4"/>
    </row>
    <row r="59" spans="1:28" ht="14.3" customHeight="1" x14ac:dyDescent="0.25">
      <c r="A59" s="21" t="s">
        <v>351</v>
      </c>
      <c r="B59" s="23" t="s">
        <v>276</v>
      </c>
      <c r="C59" s="23" t="s">
        <v>322</v>
      </c>
      <c r="D59" s="23"/>
      <c r="E59" s="41" t="s">
        <v>312</v>
      </c>
      <c r="F59" s="23"/>
      <c r="G59" s="21" t="s">
        <v>24</v>
      </c>
      <c r="H59" s="21" t="s">
        <v>25</v>
      </c>
      <c r="I59" s="21" t="s">
        <v>26</v>
      </c>
      <c r="J59" s="23"/>
      <c r="K59" s="36" t="s">
        <v>352</v>
      </c>
      <c r="L59" s="36" t="s">
        <v>353</v>
      </c>
      <c r="M59" s="36" t="s">
        <v>354</v>
      </c>
      <c r="N59" s="23" t="s">
        <v>219</v>
      </c>
      <c r="O59" s="23"/>
      <c r="P59" s="36"/>
      <c r="Q59" s="36" t="s">
        <v>32</v>
      </c>
      <c r="R59" s="23" t="s">
        <v>47</v>
      </c>
      <c r="S59" s="36" t="s">
        <v>355</v>
      </c>
      <c r="T59" s="36" t="s">
        <v>260</v>
      </c>
      <c r="U59" s="90" t="s">
        <v>356</v>
      </c>
      <c r="V59" s="93" t="s">
        <v>1724</v>
      </c>
      <c r="W59" s="15"/>
      <c r="X59" s="4"/>
      <c r="Y59" s="4"/>
      <c r="Z59" s="4"/>
      <c r="AA59" s="4"/>
      <c r="AB59" s="4"/>
    </row>
    <row r="60" spans="1:28" ht="14.3" customHeight="1" x14ac:dyDescent="0.25">
      <c r="A60" s="18" t="s">
        <v>357</v>
      </c>
      <c r="B60" s="20" t="s">
        <v>276</v>
      </c>
      <c r="C60" s="20" t="s">
        <v>311</v>
      </c>
      <c r="D60" s="20"/>
      <c r="E60" s="40" t="s">
        <v>312</v>
      </c>
      <c r="F60" s="20"/>
      <c r="G60" s="18" t="s">
        <v>24</v>
      </c>
      <c r="H60" s="18" t="s">
        <v>25</v>
      </c>
      <c r="I60" s="18" t="s">
        <v>26</v>
      </c>
      <c r="J60" s="20"/>
      <c r="K60" s="38" t="s">
        <v>358</v>
      </c>
      <c r="L60" s="38"/>
      <c r="M60" s="38" t="s">
        <v>359</v>
      </c>
      <c r="N60" s="20" t="s">
        <v>219</v>
      </c>
      <c r="O60" s="20"/>
      <c r="P60" s="38"/>
      <c r="Q60" s="38" t="s">
        <v>32</v>
      </c>
      <c r="R60" s="38" t="s">
        <v>47</v>
      </c>
      <c r="S60" s="38" t="s">
        <v>63</v>
      </c>
      <c r="T60" s="38" t="s">
        <v>34</v>
      </c>
      <c r="U60" s="89" t="s">
        <v>297</v>
      </c>
      <c r="V60" s="93" t="s">
        <v>1724</v>
      </c>
      <c r="W60" s="15"/>
      <c r="X60" s="4"/>
      <c r="Y60" s="4"/>
      <c r="Z60" s="4"/>
      <c r="AA60" s="4"/>
      <c r="AB60" s="4"/>
    </row>
    <row r="61" spans="1:28" ht="14.3" customHeight="1" x14ac:dyDescent="0.25">
      <c r="A61" s="21" t="s">
        <v>360</v>
      </c>
      <c r="B61" s="23" t="s">
        <v>276</v>
      </c>
      <c r="C61" s="23" t="s">
        <v>311</v>
      </c>
      <c r="D61" s="23"/>
      <c r="E61" s="41" t="s">
        <v>312</v>
      </c>
      <c r="F61" s="23"/>
      <c r="G61" s="21" t="s">
        <v>24</v>
      </c>
      <c r="H61" s="21" t="s">
        <v>25</v>
      </c>
      <c r="I61" s="21" t="s">
        <v>26</v>
      </c>
      <c r="J61" s="23"/>
      <c r="K61" s="42" t="s">
        <v>361</v>
      </c>
      <c r="L61" s="36"/>
      <c r="M61" s="36" t="s">
        <v>362</v>
      </c>
      <c r="N61" s="23" t="s">
        <v>219</v>
      </c>
      <c r="O61" s="23"/>
      <c r="P61" s="36" t="s">
        <v>363</v>
      </c>
      <c r="Q61" s="36" t="s">
        <v>32</v>
      </c>
      <c r="R61" s="36" t="s">
        <v>47</v>
      </c>
      <c r="S61" s="36" t="s">
        <v>364</v>
      </c>
      <c r="T61" s="36" t="s">
        <v>34</v>
      </c>
      <c r="U61" s="89" t="s">
        <v>297</v>
      </c>
      <c r="V61" s="93" t="s">
        <v>1724</v>
      </c>
      <c r="W61" s="16"/>
      <c r="X61" s="5"/>
      <c r="Y61" s="5"/>
      <c r="Z61" s="5"/>
      <c r="AA61" s="5"/>
      <c r="AB61" s="5"/>
    </row>
    <row r="62" spans="1:28" ht="14.3" customHeight="1" x14ac:dyDescent="0.25">
      <c r="A62" s="18" t="s">
        <v>365</v>
      </c>
      <c r="B62" s="20" t="s">
        <v>276</v>
      </c>
      <c r="C62" s="20" t="s">
        <v>311</v>
      </c>
      <c r="D62" s="20"/>
      <c r="E62" s="40" t="s">
        <v>312</v>
      </c>
      <c r="F62" s="20"/>
      <c r="G62" s="18" t="s">
        <v>24</v>
      </c>
      <c r="H62" s="18" t="s">
        <v>25</v>
      </c>
      <c r="I62" s="18" t="s">
        <v>26</v>
      </c>
      <c r="J62" s="20"/>
      <c r="K62" s="43" t="s">
        <v>361</v>
      </c>
      <c r="L62" s="38"/>
      <c r="M62" s="38" t="s">
        <v>366</v>
      </c>
      <c r="N62" s="20" t="s">
        <v>219</v>
      </c>
      <c r="O62" s="20"/>
      <c r="P62" s="38"/>
      <c r="Q62" s="38" t="s">
        <v>32</v>
      </c>
      <c r="R62" s="38" t="s">
        <v>47</v>
      </c>
      <c r="S62" s="38" t="s">
        <v>367</v>
      </c>
      <c r="T62" s="38" t="s">
        <v>34</v>
      </c>
      <c r="U62" s="89" t="s">
        <v>297</v>
      </c>
      <c r="V62" s="93" t="s">
        <v>1724</v>
      </c>
      <c r="W62" s="17"/>
      <c r="X62" s="5"/>
      <c r="Y62" s="5"/>
      <c r="Z62" s="5"/>
      <c r="AA62" s="5"/>
      <c r="AB62" s="5"/>
    </row>
    <row r="63" spans="1:28" ht="14.3" customHeight="1" x14ac:dyDescent="0.25">
      <c r="A63" s="21" t="s">
        <v>368</v>
      </c>
      <c r="B63" s="23" t="s">
        <v>276</v>
      </c>
      <c r="C63" s="23" t="s">
        <v>311</v>
      </c>
      <c r="D63" s="23"/>
      <c r="E63" s="41" t="s">
        <v>312</v>
      </c>
      <c r="F63" s="23"/>
      <c r="G63" s="21" t="s">
        <v>24</v>
      </c>
      <c r="H63" s="21" t="s">
        <v>25</v>
      </c>
      <c r="I63" s="21" t="s">
        <v>26</v>
      </c>
      <c r="J63" s="36"/>
      <c r="K63" s="36" t="s">
        <v>369</v>
      </c>
      <c r="L63" s="36"/>
      <c r="M63" s="36" t="s">
        <v>370</v>
      </c>
      <c r="N63" s="23" t="s">
        <v>46</v>
      </c>
      <c r="O63" s="23"/>
      <c r="P63" s="36"/>
      <c r="Q63" s="36" t="s">
        <v>72</v>
      </c>
      <c r="R63" s="36" t="s">
        <v>1717</v>
      </c>
      <c r="S63" s="36" t="s">
        <v>371</v>
      </c>
      <c r="T63" s="35" t="s">
        <v>136</v>
      </c>
      <c r="U63" s="89" t="s">
        <v>372</v>
      </c>
      <c r="V63" s="93" t="s">
        <v>1724</v>
      </c>
      <c r="W63" s="16"/>
      <c r="X63" s="5"/>
      <c r="Y63" s="5"/>
      <c r="Z63" s="5"/>
      <c r="AA63" s="5"/>
      <c r="AB63" s="5"/>
    </row>
    <row r="64" spans="1:28" ht="14.3" customHeight="1" x14ac:dyDescent="0.25">
      <c r="A64" s="18" t="s">
        <v>373</v>
      </c>
      <c r="B64" s="20" t="s">
        <v>276</v>
      </c>
      <c r="C64" s="20" t="s">
        <v>311</v>
      </c>
      <c r="D64" s="20"/>
      <c r="E64" s="40" t="s">
        <v>312</v>
      </c>
      <c r="F64" s="20"/>
      <c r="G64" s="18" t="s">
        <v>24</v>
      </c>
      <c r="H64" s="18" t="s">
        <v>25</v>
      </c>
      <c r="I64" s="18" t="s">
        <v>26</v>
      </c>
      <c r="J64" s="38" t="s">
        <v>374</v>
      </c>
      <c r="K64" s="38"/>
      <c r="L64" s="38" t="s">
        <v>375</v>
      </c>
      <c r="M64" s="20" t="s">
        <v>376</v>
      </c>
      <c r="N64" s="20" t="s">
        <v>219</v>
      </c>
      <c r="O64" s="20"/>
      <c r="P64" s="38"/>
      <c r="Q64" s="38" t="s">
        <v>32</v>
      </c>
      <c r="R64" s="38" t="s">
        <v>47</v>
      </c>
      <c r="S64" s="38" t="s">
        <v>377</v>
      </c>
      <c r="T64" s="38" t="s">
        <v>34</v>
      </c>
      <c r="U64" s="89" t="s">
        <v>378</v>
      </c>
      <c r="V64" s="93" t="s">
        <v>1724</v>
      </c>
      <c r="W64" s="16"/>
      <c r="X64" s="5"/>
      <c r="Y64" s="5"/>
      <c r="Z64" s="5"/>
      <c r="AA64" s="5"/>
      <c r="AB64" s="5"/>
    </row>
    <row r="65" spans="1:28" ht="14.3" customHeight="1" x14ac:dyDescent="0.25">
      <c r="A65" s="21" t="s">
        <v>379</v>
      </c>
      <c r="B65" s="23" t="s">
        <v>276</v>
      </c>
      <c r="C65" s="23" t="s">
        <v>311</v>
      </c>
      <c r="D65" s="23"/>
      <c r="E65" s="41" t="s">
        <v>312</v>
      </c>
      <c r="F65" s="23"/>
      <c r="G65" s="21" t="s">
        <v>24</v>
      </c>
      <c r="H65" s="21" t="s">
        <v>25</v>
      </c>
      <c r="I65" s="21" t="s">
        <v>26</v>
      </c>
      <c r="J65" s="36" t="s">
        <v>380</v>
      </c>
      <c r="K65" s="36" t="s">
        <v>381</v>
      </c>
      <c r="L65" s="36"/>
      <c r="M65" s="23" t="s">
        <v>382</v>
      </c>
      <c r="N65" s="23" t="s">
        <v>46</v>
      </c>
      <c r="O65" s="23"/>
      <c r="P65" s="36" t="s">
        <v>49</v>
      </c>
      <c r="Q65" s="36" t="s">
        <v>32</v>
      </c>
      <c r="R65" s="36" t="s">
        <v>109</v>
      </c>
      <c r="S65" s="36" t="s">
        <v>383</v>
      </c>
      <c r="T65" s="36" t="s">
        <v>34</v>
      </c>
      <c r="U65" s="89" t="s">
        <v>297</v>
      </c>
      <c r="V65" s="93" t="s">
        <v>1724</v>
      </c>
      <c r="W65" s="16"/>
      <c r="X65" s="5"/>
      <c r="Y65" s="5"/>
      <c r="Z65" s="5"/>
      <c r="AA65" s="5"/>
      <c r="AB65" s="5"/>
    </row>
    <row r="66" spans="1:28" ht="14.3" customHeight="1" x14ac:dyDescent="0.25">
      <c r="A66" s="18" t="s">
        <v>384</v>
      </c>
      <c r="B66" s="20" t="s">
        <v>276</v>
      </c>
      <c r="C66" s="20" t="s">
        <v>311</v>
      </c>
      <c r="D66" s="20"/>
      <c r="E66" s="40" t="s">
        <v>312</v>
      </c>
      <c r="F66" s="20"/>
      <c r="G66" s="18" t="s">
        <v>24</v>
      </c>
      <c r="H66" s="18" t="s">
        <v>25</v>
      </c>
      <c r="I66" s="18" t="s">
        <v>26</v>
      </c>
      <c r="J66" s="38" t="s">
        <v>380</v>
      </c>
      <c r="K66" s="38" t="s">
        <v>385</v>
      </c>
      <c r="L66" s="20" t="s">
        <v>386</v>
      </c>
      <c r="M66" s="20" t="s">
        <v>387</v>
      </c>
      <c r="N66" s="20" t="s">
        <v>46</v>
      </c>
      <c r="O66" s="20"/>
      <c r="P66" s="38"/>
      <c r="Q66" s="38" t="s">
        <v>32</v>
      </c>
      <c r="R66" s="38" t="s">
        <v>47</v>
      </c>
      <c r="S66" s="38" t="s">
        <v>388</v>
      </c>
      <c r="T66" s="38" t="s">
        <v>34</v>
      </c>
      <c r="U66" s="89" t="s">
        <v>389</v>
      </c>
      <c r="V66" s="93" t="s">
        <v>1724</v>
      </c>
      <c r="W66" s="17"/>
      <c r="X66" s="5"/>
      <c r="Y66" s="5"/>
      <c r="Z66" s="5"/>
      <c r="AA66" s="5"/>
      <c r="AB66" s="5"/>
    </row>
    <row r="67" spans="1:28" ht="14.3" customHeight="1" x14ac:dyDescent="0.25">
      <c r="A67" s="21" t="s">
        <v>390</v>
      </c>
      <c r="B67" s="23" t="s">
        <v>276</v>
      </c>
      <c r="C67" s="23" t="s">
        <v>311</v>
      </c>
      <c r="D67" s="23"/>
      <c r="E67" s="41" t="s">
        <v>312</v>
      </c>
      <c r="F67" s="23"/>
      <c r="G67" s="21" t="s">
        <v>24</v>
      </c>
      <c r="H67" s="21" t="s">
        <v>25</v>
      </c>
      <c r="I67" s="21" t="s">
        <v>26</v>
      </c>
      <c r="J67" s="23" t="s">
        <v>380</v>
      </c>
      <c r="K67" s="23" t="s">
        <v>391</v>
      </c>
      <c r="L67" s="23" t="s">
        <v>392</v>
      </c>
      <c r="M67" s="23" t="s">
        <v>393</v>
      </c>
      <c r="N67" s="23" t="s">
        <v>219</v>
      </c>
      <c r="O67" s="23" t="s">
        <v>394</v>
      </c>
      <c r="P67" s="36"/>
      <c r="Q67" s="36" t="s">
        <v>134</v>
      </c>
      <c r="R67" s="36" t="s">
        <v>1717</v>
      </c>
      <c r="S67" s="36" t="s">
        <v>395</v>
      </c>
      <c r="T67" s="36" t="s">
        <v>136</v>
      </c>
      <c r="U67" s="95" t="s">
        <v>1862</v>
      </c>
      <c r="V67" s="93" t="s">
        <v>1724</v>
      </c>
      <c r="W67" s="16"/>
      <c r="X67" s="5"/>
      <c r="Y67" s="5"/>
      <c r="Z67" s="5"/>
      <c r="AA67" s="5"/>
      <c r="AB67" s="5"/>
    </row>
    <row r="68" spans="1:28" ht="14.3" customHeight="1" x14ac:dyDescent="0.25">
      <c r="A68" s="18" t="s">
        <v>396</v>
      </c>
      <c r="B68" s="20" t="s">
        <v>276</v>
      </c>
      <c r="C68" s="20" t="s">
        <v>311</v>
      </c>
      <c r="D68" s="20"/>
      <c r="E68" s="40" t="s">
        <v>312</v>
      </c>
      <c r="F68" s="20"/>
      <c r="G68" s="18" t="s">
        <v>24</v>
      </c>
      <c r="H68" s="18" t="s">
        <v>25</v>
      </c>
      <c r="I68" s="18" t="s">
        <v>26</v>
      </c>
      <c r="J68" s="20" t="s">
        <v>397</v>
      </c>
      <c r="K68" s="20" t="s">
        <v>398</v>
      </c>
      <c r="L68" s="20" t="s">
        <v>399</v>
      </c>
      <c r="M68" s="20" t="s">
        <v>400</v>
      </c>
      <c r="N68" s="20" t="s">
        <v>219</v>
      </c>
      <c r="O68" s="20"/>
      <c r="P68" s="38"/>
      <c r="Q68" s="38" t="s">
        <v>32</v>
      </c>
      <c r="R68" s="38" t="s">
        <v>47</v>
      </c>
      <c r="S68" s="38" t="s">
        <v>401</v>
      </c>
      <c r="T68" s="38" t="s">
        <v>34</v>
      </c>
      <c r="U68" s="89" t="s">
        <v>402</v>
      </c>
      <c r="V68" s="93" t="s">
        <v>1724</v>
      </c>
      <c r="W68" s="16"/>
      <c r="X68" s="5"/>
      <c r="Y68" s="5"/>
      <c r="Z68" s="5"/>
      <c r="AA68" s="5"/>
      <c r="AB68" s="5"/>
    </row>
    <row r="69" spans="1:28" ht="14.3" customHeight="1" x14ac:dyDescent="0.25">
      <c r="A69" s="21" t="s">
        <v>403</v>
      </c>
      <c r="B69" s="23" t="s">
        <v>276</v>
      </c>
      <c r="C69" s="23" t="s">
        <v>311</v>
      </c>
      <c r="D69" s="23"/>
      <c r="E69" s="41" t="s">
        <v>312</v>
      </c>
      <c r="F69" s="23"/>
      <c r="G69" s="21" t="s">
        <v>24</v>
      </c>
      <c r="H69" s="21" t="s">
        <v>25</v>
      </c>
      <c r="I69" s="21" t="s">
        <v>26</v>
      </c>
      <c r="J69" s="23" t="s">
        <v>397</v>
      </c>
      <c r="K69" s="44" t="s">
        <v>404</v>
      </c>
      <c r="L69" s="23" t="s">
        <v>405</v>
      </c>
      <c r="M69" s="23" t="s">
        <v>406</v>
      </c>
      <c r="N69" s="23" t="s">
        <v>46</v>
      </c>
      <c r="O69" s="23"/>
      <c r="P69" s="36"/>
      <c r="Q69" s="36" t="s">
        <v>32</v>
      </c>
      <c r="R69" s="36" t="s">
        <v>47</v>
      </c>
      <c r="S69" s="36" t="s">
        <v>407</v>
      </c>
      <c r="T69" s="36" t="s">
        <v>34</v>
      </c>
      <c r="U69" s="89" t="s">
        <v>408</v>
      </c>
      <c r="V69" s="93" t="s">
        <v>1724</v>
      </c>
      <c r="W69" s="16"/>
      <c r="X69" s="5"/>
      <c r="Y69" s="5"/>
      <c r="Z69" s="5"/>
      <c r="AA69" s="5"/>
      <c r="AB69" s="5"/>
    </row>
    <row r="70" spans="1:28" ht="14.3" customHeight="1" x14ac:dyDescent="0.25">
      <c r="A70" s="18" t="s">
        <v>409</v>
      </c>
      <c r="B70" s="20" t="s">
        <v>276</v>
      </c>
      <c r="C70" s="20" t="s">
        <v>311</v>
      </c>
      <c r="D70" s="20"/>
      <c r="E70" s="40" t="s">
        <v>312</v>
      </c>
      <c r="F70" s="20"/>
      <c r="G70" s="18" t="s">
        <v>24</v>
      </c>
      <c r="H70" s="18" t="s">
        <v>25</v>
      </c>
      <c r="I70" s="18" t="s">
        <v>26</v>
      </c>
      <c r="J70" s="20" t="s">
        <v>397</v>
      </c>
      <c r="K70" s="45" t="s">
        <v>404</v>
      </c>
      <c r="L70" s="20" t="s">
        <v>410</v>
      </c>
      <c r="M70" s="20" t="s">
        <v>411</v>
      </c>
      <c r="N70" s="20" t="s">
        <v>46</v>
      </c>
      <c r="O70" s="20"/>
      <c r="P70" s="38"/>
      <c r="Q70" s="38" t="s">
        <v>32</v>
      </c>
      <c r="R70" s="38" t="s">
        <v>47</v>
      </c>
      <c r="S70" s="38" t="s">
        <v>412</v>
      </c>
      <c r="T70" s="38" t="s">
        <v>34</v>
      </c>
      <c r="U70" s="89" t="s">
        <v>297</v>
      </c>
      <c r="V70" s="93" t="s">
        <v>1724</v>
      </c>
      <c r="W70" s="16"/>
      <c r="X70" s="5"/>
      <c r="Y70" s="5"/>
      <c r="Z70" s="5"/>
      <c r="AA70" s="5"/>
      <c r="AB70" s="5"/>
    </row>
    <row r="71" spans="1:28" ht="14.3" customHeight="1" x14ac:dyDescent="0.25">
      <c r="A71" s="21" t="s">
        <v>413</v>
      </c>
      <c r="B71" s="23" t="s">
        <v>276</v>
      </c>
      <c r="C71" s="23" t="s">
        <v>311</v>
      </c>
      <c r="D71" s="23"/>
      <c r="E71" s="41" t="s">
        <v>312</v>
      </c>
      <c r="F71" s="23"/>
      <c r="G71" s="21" t="s">
        <v>24</v>
      </c>
      <c r="H71" s="21" t="s">
        <v>25</v>
      </c>
      <c r="I71" s="21" t="s">
        <v>26</v>
      </c>
      <c r="J71" s="23" t="s">
        <v>397</v>
      </c>
      <c r="K71" s="23" t="s">
        <v>414</v>
      </c>
      <c r="L71" s="23" t="s">
        <v>415</v>
      </c>
      <c r="M71" s="23" t="s">
        <v>416</v>
      </c>
      <c r="N71" s="23" t="s">
        <v>219</v>
      </c>
      <c r="O71" s="23"/>
      <c r="P71" s="36"/>
      <c r="Q71" s="36" t="s">
        <v>32</v>
      </c>
      <c r="R71" s="36" t="s">
        <v>47</v>
      </c>
      <c r="S71" s="36" t="s">
        <v>417</v>
      </c>
      <c r="T71" s="36" t="s">
        <v>34</v>
      </c>
      <c r="U71" s="89" t="s">
        <v>418</v>
      </c>
      <c r="V71" s="93" t="s">
        <v>1724</v>
      </c>
      <c r="W71" s="16"/>
      <c r="X71" s="5"/>
      <c r="Y71" s="5"/>
      <c r="Z71" s="5"/>
      <c r="AA71" s="5"/>
      <c r="AB71" s="5"/>
    </row>
    <row r="72" spans="1:28" ht="14.3" customHeight="1" x14ac:dyDescent="0.25">
      <c r="A72" s="18" t="s">
        <v>419</v>
      </c>
      <c r="B72" s="20" t="s">
        <v>276</v>
      </c>
      <c r="C72" s="20" t="s">
        <v>311</v>
      </c>
      <c r="D72" s="20"/>
      <c r="E72" s="40" t="s">
        <v>312</v>
      </c>
      <c r="F72" s="20"/>
      <c r="G72" s="18" t="s">
        <v>24</v>
      </c>
      <c r="H72" s="18" t="s">
        <v>25</v>
      </c>
      <c r="I72" s="18" t="s">
        <v>26</v>
      </c>
      <c r="J72" s="20" t="s">
        <v>420</v>
      </c>
      <c r="K72" s="20" t="s">
        <v>421</v>
      </c>
      <c r="L72" s="20" t="s">
        <v>422</v>
      </c>
      <c r="M72" s="20" t="s">
        <v>423</v>
      </c>
      <c r="N72" s="20" t="s">
        <v>46</v>
      </c>
      <c r="O72" s="20"/>
      <c r="P72" s="38"/>
      <c r="Q72" s="38" t="s">
        <v>32</v>
      </c>
      <c r="R72" s="38" t="s">
        <v>47</v>
      </c>
      <c r="S72" s="38" t="s">
        <v>63</v>
      </c>
      <c r="T72" s="38" t="s">
        <v>34</v>
      </c>
      <c r="U72" s="89" t="s">
        <v>297</v>
      </c>
      <c r="V72" s="93" t="s">
        <v>1724</v>
      </c>
      <c r="W72" s="17"/>
      <c r="X72" s="5"/>
      <c r="Y72" s="5"/>
      <c r="Z72" s="5"/>
      <c r="AA72" s="5"/>
      <c r="AB72" s="5"/>
    </row>
    <row r="73" spans="1:28" ht="14.3" customHeight="1" x14ac:dyDescent="0.25">
      <c r="A73" s="21" t="s">
        <v>424</v>
      </c>
      <c r="B73" s="23" t="s">
        <v>276</v>
      </c>
      <c r="C73" s="23" t="s">
        <v>311</v>
      </c>
      <c r="D73" s="23"/>
      <c r="E73" s="41" t="s">
        <v>312</v>
      </c>
      <c r="F73" s="36"/>
      <c r="G73" s="21" t="s">
        <v>24</v>
      </c>
      <c r="H73" s="21" t="s">
        <v>25</v>
      </c>
      <c r="I73" s="21" t="s">
        <v>26</v>
      </c>
      <c r="J73" s="36" t="s">
        <v>425</v>
      </c>
      <c r="K73" s="23" t="s">
        <v>426</v>
      </c>
      <c r="L73" s="36" t="s">
        <v>427</v>
      </c>
      <c r="M73" s="36" t="s">
        <v>428</v>
      </c>
      <c r="N73" s="23" t="s">
        <v>219</v>
      </c>
      <c r="O73" s="23"/>
      <c r="P73" s="36"/>
      <c r="Q73" s="36" t="s">
        <v>134</v>
      </c>
      <c r="R73" s="36" t="s">
        <v>1717</v>
      </c>
      <c r="S73" s="36" t="s">
        <v>429</v>
      </c>
      <c r="T73" s="36" t="s">
        <v>136</v>
      </c>
      <c r="U73" s="89" t="s">
        <v>297</v>
      </c>
      <c r="V73" s="93" t="s">
        <v>1724</v>
      </c>
      <c r="W73" s="16"/>
      <c r="X73" s="5"/>
      <c r="Y73" s="5"/>
      <c r="Z73" s="5"/>
      <c r="AA73" s="5"/>
      <c r="AB73" s="5"/>
    </row>
    <row r="74" spans="1:28" ht="14.3" customHeight="1" x14ac:dyDescent="0.25">
      <c r="A74" s="18" t="s">
        <v>430</v>
      </c>
      <c r="B74" s="20" t="s">
        <v>276</v>
      </c>
      <c r="C74" s="20" t="s">
        <v>311</v>
      </c>
      <c r="D74" s="20"/>
      <c r="E74" s="40" t="s">
        <v>312</v>
      </c>
      <c r="F74" s="38"/>
      <c r="G74" s="18" t="s">
        <v>24</v>
      </c>
      <c r="H74" s="18" t="s">
        <v>25</v>
      </c>
      <c r="I74" s="18" t="s">
        <v>26</v>
      </c>
      <c r="J74" s="38" t="s">
        <v>425</v>
      </c>
      <c r="K74" s="20" t="s">
        <v>426</v>
      </c>
      <c r="L74" s="38" t="s">
        <v>431</v>
      </c>
      <c r="M74" s="38" t="s">
        <v>432</v>
      </c>
      <c r="N74" s="20" t="s">
        <v>219</v>
      </c>
      <c r="O74" s="20"/>
      <c r="P74" s="38"/>
      <c r="Q74" s="38" t="s">
        <v>134</v>
      </c>
      <c r="R74" s="38" t="s">
        <v>1717</v>
      </c>
      <c r="S74" s="38" t="s">
        <v>433</v>
      </c>
      <c r="T74" s="38" t="s">
        <v>136</v>
      </c>
      <c r="U74" s="89" t="s">
        <v>297</v>
      </c>
      <c r="V74" s="93" t="s">
        <v>1724</v>
      </c>
      <c r="W74" s="16"/>
      <c r="X74" s="5"/>
      <c r="Y74" s="5"/>
      <c r="Z74" s="5"/>
      <c r="AA74" s="5"/>
      <c r="AB74" s="5"/>
    </row>
    <row r="75" spans="1:28" ht="14.3" customHeight="1" x14ac:dyDescent="0.25">
      <c r="A75" s="21" t="s">
        <v>434</v>
      </c>
      <c r="B75" s="23" t="s">
        <v>276</v>
      </c>
      <c r="C75" s="23" t="s">
        <v>311</v>
      </c>
      <c r="D75" s="23"/>
      <c r="E75" s="41" t="s">
        <v>312</v>
      </c>
      <c r="F75" s="36"/>
      <c r="G75" s="21" t="s">
        <v>24</v>
      </c>
      <c r="H75" s="21" t="s">
        <v>25</v>
      </c>
      <c r="I75" s="21" t="s">
        <v>26</v>
      </c>
      <c r="J75" s="36" t="s">
        <v>425</v>
      </c>
      <c r="K75" s="23" t="s">
        <v>426</v>
      </c>
      <c r="L75" s="36" t="s">
        <v>435</v>
      </c>
      <c r="M75" s="36" t="s">
        <v>436</v>
      </c>
      <c r="N75" s="23" t="s">
        <v>46</v>
      </c>
      <c r="O75" s="23"/>
      <c r="P75" s="36"/>
      <c r="Q75" s="36" t="s">
        <v>32</v>
      </c>
      <c r="R75" s="36" t="s">
        <v>47</v>
      </c>
      <c r="S75" s="36" t="s">
        <v>63</v>
      </c>
      <c r="T75" s="36" t="s">
        <v>34</v>
      </c>
      <c r="U75" s="89" t="s">
        <v>297</v>
      </c>
      <c r="V75" s="93" t="s">
        <v>1724</v>
      </c>
      <c r="W75" s="16"/>
      <c r="X75" s="5"/>
      <c r="Y75" s="5"/>
      <c r="Z75" s="5"/>
      <c r="AA75" s="5"/>
      <c r="AB75" s="5"/>
    </row>
    <row r="76" spans="1:28" ht="14.3" customHeight="1" x14ac:dyDescent="0.25">
      <c r="A76" s="18" t="s">
        <v>437</v>
      </c>
      <c r="B76" s="20" t="s">
        <v>276</v>
      </c>
      <c r="C76" s="20" t="s">
        <v>311</v>
      </c>
      <c r="D76" s="20"/>
      <c r="E76" s="40" t="s">
        <v>312</v>
      </c>
      <c r="F76" s="38"/>
      <c r="G76" s="18" t="s">
        <v>24</v>
      </c>
      <c r="H76" s="18" t="s">
        <v>25</v>
      </c>
      <c r="I76" s="18" t="s">
        <v>26</v>
      </c>
      <c r="J76" s="38" t="s">
        <v>438</v>
      </c>
      <c r="K76" s="20" t="s">
        <v>426</v>
      </c>
      <c r="L76" s="38" t="s">
        <v>439</v>
      </c>
      <c r="M76" s="38" t="s">
        <v>440</v>
      </c>
      <c r="N76" s="20" t="s">
        <v>219</v>
      </c>
      <c r="O76" s="20"/>
      <c r="P76" s="38"/>
      <c r="Q76" s="38" t="s">
        <v>32</v>
      </c>
      <c r="R76" s="38" t="s">
        <v>47</v>
      </c>
      <c r="S76" s="38" t="s">
        <v>441</v>
      </c>
      <c r="T76" s="38" t="s">
        <v>34</v>
      </c>
      <c r="U76" s="89" t="s">
        <v>297</v>
      </c>
      <c r="V76" s="93" t="s">
        <v>1724</v>
      </c>
      <c r="W76" s="16"/>
      <c r="X76" s="5"/>
      <c r="Y76" s="5"/>
      <c r="Z76" s="5"/>
      <c r="AA76" s="5"/>
      <c r="AB76" s="5"/>
    </row>
    <row r="77" spans="1:28" ht="14.3" customHeight="1" x14ac:dyDescent="0.25">
      <c r="A77" s="21" t="s">
        <v>442</v>
      </c>
      <c r="B77" s="23" t="s">
        <v>276</v>
      </c>
      <c r="C77" s="23" t="s">
        <v>311</v>
      </c>
      <c r="D77" s="23"/>
      <c r="E77" s="41" t="s">
        <v>312</v>
      </c>
      <c r="F77" s="23"/>
      <c r="G77" s="21" t="s">
        <v>24</v>
      </c>
      <c r="H77" s="21" t="s">
        <v>25</v>
      </c>
      <c r="I77" s="21" t="s">
        <v>26</v>
      </c>
      <c r="J77" s="23" t="s">
        <v>443</v>
      </c>
      <c r="K77" s="23" t="s">
        <v>426</v>
      </c>
      <c r="L77" s="23" t="s">
        <v>444</v>
      </c>
      <c r="M77" s="23" t="s">
        <v>445</v>
      </c>
      <c r="N77" s="23" t="s">
        <v>46</v>
      </c>
      <c r="O77" s="23"/>
      <c r="P77" s="36"/>
      <c r="Q77" s="36" t="s">
        <v>32</v>
      </c>
      <c r="R77" s="36" t="s">
        <v>47</v>
      </c>
      <c r="S77" s="36" t="s">
        <v>446</v>
      </c>
      <c r="T77" s="36" t="s">
        <v>34</v>
      </c>
      <c r="U77" s="89" t="s">
        <v>297</v>
      </c>
      <c r="V77" s="93" t="s">
        <v>1724</v>
      </c>
      <c r="W77" s="16"/>
      <c r="X77" s="5"/>
      <c r="Y77" s="5"/>
      <c r="Z77" s="5"/>
      <c r="AA77" s="5"/>
      <c r="AB77" s="5"/>
    </row>
    <row r="78" spans="1:28" ht="14.3" customHeight="1" x14ac:dyDescent="0.25">
      <c r="A78" s="18" t="s">
        <v>447</v>
      </c>
      <c r="B78" s="20" t="s">
        <v>276</v>
      </c>
      <c r="C78" s="20" t="s">
        <v>311</v>
      </c>
      <c r="D78" s="20"/>
      <c r="E78" s="40" t="s">
        <v>312</v>
      </c>
      <c r="F78" s="20"/>
      <c r="G78" s="18" t="s">
        <v>24</v>
      </c>
      <c r="H78" s="18" t="s">
        <v>25</v>
      </c>
      <c r="I78" s="18" t="s">
        <v>26</v>
      </c>
      <c r="J78" s="20" t="s">
        <v>443</v>
      </c>
      <c r="K78" s="20" t="s">
        <v>426</v>
      </c>
      <c r="L78" s="20" t="s">
        <v>448</v>
      </c>
      <c r="M78" s="20" t="s">
        <v>449</v>
      </c>
      <c r="N78" s="20" t="s">
        <v>219</v>
      </c>
      <c r="O78" s="20"/>
      <c r="P78" s="38"/>
      <c r="Q78" s="38" t="s">
        <v>32</v>
      </c>
      <c r="R78" s="38" t="s">
        <v>47</v>
      </c>
      <c r="S78" s="38" t="s">
        <v>450</v>
      </c>
      <c r="T78" s="38" t="s">
        <v>34</v>
      </c>
      <c r="U78" s="89" t="s">
        <v>297</v>
      </c>
      <c r="V78" s="93" t="s">
        <v>1724</v>
      </c>
      <c r="W78" s="16"/>
      <c r="X78" s="5"/>
      <c r="Y78" s="5"/>
      <c r="Z78" s="5"/>
      <c r="AA78" s="5"/>
      <c r="AB78" s="5"/>
    </row>
    <row r="79" spans="1:28" ht="14.3" customHeight="1" x14ac:dyDescent="0.25">
      <c r="A79" s="21" t="s">
        <v>451</v>
      </c>
      <c r="B79" s="23" t="s">
        <v>276</v>
      </c>
      <c r="C79" s="23" t="s">
        <v>311</v>
      </c>
      <c r="D79" s="23"/>
      <c r="E79" s="41" t="s">
        <v>312</v>
      </c>
      <c r="F79" s="23"/>
      <c r="G79" s="21" t="s">
        <v>24</v>
      </c>
      <c r="H79" s="21" t="s">
        <v>25</v>
      </c>
      <c r="I79" s="21" t="s">
        <v>26</v>
      </c>
      <c r="J79" s="36" t="s">
        <v>452</v>
      </c>
      <c r="K79" s="23" t="s">
        <v>426</v>
      </c>
      <c r="L79" s="36" t="s">
        <v>453</v>
      </c>
      <c r="M79" s="23" t="s">
        <v>454</v>
      </c>
      <c r="N79" s="23" t="s">
        <v>219</v>
      </c>
      <c r="O79" s="23"/>
      <c r="P79" s="36"/>
      <c r="Q79" s="36" t="s">
        <v>32</v>
      </c>
      <c r="R79" s="36" t="s">
        <v>47</v>
      </c>
      <c r="S79" s="36" t="s">
        <v>455</v>
      </c>
      <c r="T79" s="36" t="s">
        <v>34</v>
      </c>
      <c r="U79" s="89" t="s">
        <v>297</v>
      </c>
      <c r="V79" s="93" t="s">
        <v>1724</v>
      </c>
      <c r="W79" s="16"/>
      <c r="X79" s="5"/>
      <c r="Y79" s="5"/>
      <c r="Z79" s="5"/>
      <c r="AA79" s="5"/>
      <c r="AB79" s="5"/>
    </row>
    <row r="80" spans="1:28" ht="14.3" customHeight="1" x14ac:dyDescent="0.25">
      <c r="A80" s="18" t="s">
        <v>456</v>
      </c>
      <c r="B80" s="20" t="s">
        <v>276</v>
      </c>
      <c r="C80" s="20" t="s">
        <v>311</v>
      </c>
      <c r="D80" s="20"/>
      <c r="E80" s="40" t="s">
        <v>312</v>
      </c>
      <c r="F80" s="20"/>
      <c r="G80" s="18" t="s">
        <v>24</v>
      </c>
      <c r="H80" s="18" t="s">
        <v>25</v>
      </c>
      <c r="I80" s="18" t="s">
        <v>26</v>
      </c>
      <c r="J80" s="38" t="s">
        <v>452</v>
      </c>
      <c r="K80" s="20" t="s">
        <v>426</v>
      </c>
      <c r="L80" s="20" t="s">
        <v>457</v>
      </c>
      <c r="M80" s="20" t="s">
        <v>458</v>
      </c>
      <c r="N80" s="20" t="s">
        <v>46</v>
      </c>
      <c r="O80" s="20"/>
      <c r="P80" s="38"/>
      <c r="Q80" s="38" t="s">
        <v>32</v>
      </c>
      <c r="R80" s="38" t="s">
        <v>47</v>
      </c>
      <c r="S80" s="38" t="s">
        <v>459</v>
      </c>
      <c r="T80" s="38" t="s">
        <v>34</v>
      </c>
      <c r="U80" s="89" t="s">
        <v>297</v>
      </c>
      <c r="V80" s="93" t="s">
        <v>1724</v>
      </c>
      <c r="W80" s="16"/>
      <c r="X80" s="5"/>
      <c r="Y80" s="5"/>
      <c r="Z80" s="5"/>
      <c r="AA80" s="5"/>
      <c r="AB80" s="5"/>
    </row>
    <row r="81" spans="1:28" ht="14.3" customHeight="1" x14ac:dyDescent="0.25">
      <c r="A81" s="21" t="s">
        <v>460</v>
      </c>
      <c r="B81" s="23" t="s">
        <v>276</v>
      </c>
      <c r="C81" s="23" t="s">
        <v>311</v>
      </c>
      <c r="D81" s="23"/>
      <c r="E81" s="41" t="s">
        <v>312</v>
      </c>
      <c r="F81" s="23"/>
      <c r="G81" s="21" t="s">
        <v>24</v>
      </c>
      <c r="H81" s="21" t="s">
        <v>25</v>
      </c>
      <c r="I81" s="21" t="s">
        <v>26</v>
      </c>
      <c r="J81" s="23" t="s">
        <v>461</v>
      </c>
      <c r="K81" s="23" t="s">
        <v>462</v>
      </c>
      <c r="L81" s="23" t="s">
        <v>463</v>
      </c>
      <c r="M81" s="23" t="s">
        <v>464</v>
      </c>
      <c r="N81" s="23" t="s">
        <v>46</v>
      </c>
      <c r="O81" s="23"/>
      <c r="P81" s="36"/>
      <c r="Q81" s="36" t="s">
        <v>32</v>
      </c>
      <c r="R81" s="36" t="s">
        <v>47</v>
      </c>
      <c r="S81" s="36" t="s">
        <v>465</v>
      </c>
      <c r="T81" s="36" t="s">
        <v>34</v>
      </c>
      <c r="U81" s="89" t="s">
        <v>297</v>
      </c>
      <c r="V81" s="93" t="s">
        <v>1724</v>
      </c>
      <c r="W81" s="17"/>
      <c r="X81" s="5"/>
      <c r="Y81" s="5"/>
      <c r="Z81" s="5"/>
      <c r="AA81" s="5"/>
      <c r="AB81" s="5"/>
    </row>
    <row r="82" spans="1:28" ht="14.3" customHeight="1" x14ac:dyDescent="0.25">
      <c r="A82" s="18" t="s">
        <v>466</v>
      </c>
      <c r="B82" s="20" t="s">
        <v>276</v>
      </c>
      <c r="C82" s="20" t="s">
        <v>311</v>
      </c>
      <c r="D82" s="20"/>
      <c r="E82" s="40" t="s">
        <v>312</v>
      </c>
      <c r="F82" s="20"/>
      <c r="G82" s="18" t="s">
        <v>24</v>
      </c>
      <c r="H82" s="18" t="s">
        <v>25</v>
      </c>
      <c r="I82" s="18" t="s">
        <v>26</v>
      </c>
      <c r="J82" s="20" t="s">
        <v>467</v>
      </c>
      <c r="K82" s="20" t="s">
        <v>468</v>
      </c>
      <c r="L82" s="20" t="s">
        <v>469</v>
      </c>
      <c r="M82" s="20" t="s">
        <v>470</v>
      </c>
      <c r="N82" s="20" t="s">
        <v>46</v>
      </c>
      <c r="O82" s="20"/>
      <c r="P82" s="38"/>
      <c r="Q82" s="38" t="s">
        <v>32</v>
      </c>
      <c r="R82" s="38" t="s">
        <v>47</v>
      </c>
      <c r="S82" s="38" t="s">
        <v>63</v>
      </c>
      <c r="T82" s="38" t="s">
        <v>34</v>
      </c>
      <c r="U82" s="89" t="s">
        <v>297</v>
      </c>
      <c r="V82" s="93" t="s">
        <v>1724</v>
      </c>
      <c r="W82" s="16"/>
      <c r="X82" s="5"/>
      <c r="Y82" s="5"/>
      <c r="Z82" s="5"/>
      <c r="AA82" s="5"/>
      <c r="AB82" s="5"/>
    </row>
    <row r="83" spans="1:28" ht="14.3" customHeight="1" x14ac:dyDescent="0.25">
      <c r="A83" s="36" t="s">
        <v>471</v>
      </c>
      <c r="B83" s="23" t="s">
        <v>276</v>
      </c>
      <c r="C83" s="21" t="s">
        <v>472</v>
      </c>
      <c r="D83" s="21"/>
      <c r="E83" s="41" t="s">
        <v>473</v>
      </c>
      <c r="F83" s="21"/>
      <c r="G83" s="21" t="s">
        <v>24</v>
      </c>
      <c r="H83" s="21" t="s">
        <v>25</v>
      </c>
      <c r="I83" s="21" t="s">
        <v>26</v>
      </c>
      <c r="J83" s="36" t="s">
        <v>474</v>
      </c>
      <c r="K83" s="36" t="s">
        <v>475</v>
      </c>
      <c r="L83" s="36" t="s">
        <v>476</v>
      </c>
      <c r="M83" s="36" t="s">
        <v>477</v>
      </c>
      <c r="N83" s="36" t="s">
        <v>219</v>
      </c>
      <c r="O83" s="36" t="s">
        <v>478</v>
      </c>
      <c r="P83" s="36" t="s">
        <v>479</v>
      </c>
      <c r="Q83" s="36" t="s">
        <v>32</v>
      </c>
      <c r="R83" s="36" t="s">
        <v>109</v>
      </c>
      <c r="S83" s="36" t="s">
        <v>480</v>
      </c>
      <c r="T83" s="36" t="s">
        <v>34</v>
      </c>
      <c r="U83" s="91"/>
      <c r="V83" s="93" t="s">
        <v>1724</v>
      </c>
      <c r="W83" s="16"/>
      <c r="X83" s="5"/>
      <c r="Y83" s="5"/>
      <c r="Z83" s="5"/>
      <c r="AA83" s="5"/>
      <c r="AB83" s="5"/>
    </row>
    <row r="84" spans="1:28" ht="14.3" customHeight="1" x14ac:dyDescent="0.25">
      <c r="A84" s="38" t="s">
        <v>481</v>
      </c>
      <c r="B84" s="20" t="s">
        <v>276</v>
      </c>
      <c r="C84" s="18" t="s">
        <v>472</v>
      </c>
      <c r="D84" s="18"/>
      <c r="E84" s="40" t="s">
        <v>473</v>
      </c>
      <c r="F84" s="18"/>
      <c r="G84" s="18" t="s">
        <v>24</v>
      </c>
      <c r="H84" s="18" t="s">
        <v>25</v>
      </c>
      <c r="I84" s="18" t="s">
        <v>26</v>
      </c>
      <c r="J84" s="38" t="s">
        <v>482</v>
      </c>
      <c r="K84" s="38" t="s">
        <v>483</v>
      </c>
      <c r="L84" s="38" t="s">
        <v>484</v>
      </c>
      <c r="M84" s="38" t="s">
        <v>485</v>
      </c>
      <c r="N84" s="38" t="s">
        <v>219</v>
      </c>
      <c r="O84" s="38" t="s">
        <v>486</v>
      </c>
      <c r="P84" s="38" t="s">
        <v>487</v>
      </c>
      <c r="Q84" s="38" t="s">
        <v>32</v>
      </c>
      <c r="R84" s="38" t="s">
        <v>47</v>
      </c>
      <c r="S84" s="71" t="s">
        <v>488</v>
      </c>
      <c r="T84" s="38" t="s">
        <v>34</v>
      </c>
      <c r="U84" s="92"/>
      <c r="V84" s="93" t="s">
        <v>1724</v>
      </c>
      <c r="W84" s="16"/>
      <c r="X84" s="5"/>
      <c r="Y84" s="5"/>
      <c r="Z84" s="5"/>
      <c r="AA84" s="5"/>
      <c r="AB84" s="5"/>
    </row>
    <row r="85" spans="1:28" ht="14.3" customHeight="1" x14ac:dyDescent="0.25">
      <c r="A85" s="36" t="s">
        <v>489</v>
      </c>
      <c r="B85" s="23" t="s">
        <v>276</v>
      </c>
      <c r="C85" s="21" t="s">
        <v>472</v>
      </c>
      <c r="D85" s="21"/>
      <c r="E85" s="41" t="s">
        <v>473</v>
      </c>
      <c r="F85" s="21"/>
      <c r="G85" s="21" t="s">
        <v>24</v>
      </c>
      <c r="H85" s="21" t="s">
        <v>25</v>
      </c>
      <c r="I85" s="21" t="s">
        <v>26</v>
      </c>
      <c r="J85" s="36" t="s">
        <v>490</v>
      </c>
      <c r="K85" s="36" t="s">
        <v>483</v>
      </c>
      <c r="L85" s="36" t="s">
        <v>491</v>
      </c>
      <c r="M85" s="36" t="s">
        <v>492</v>
      </c>
      <c r="N85" s="36" t="s">
        <v>219</v>
      </c>
      <c r="O85" s="36" t="s">
        <v>493</v>
      </c>
      <c r="P85" s="36"/>
      <c r="Q85" s="36" t="s">
        <v>32</v>
      </c>
      <c r="R85" s="36" t="s">
        <v>47</v>
      </c>
      <c r="S85" s="36" t="s">
        <v>494</v>
      </c>
      <c r="T85" s="38" t="s">
        <v>34</v>
      </c>
      <c r="U85" s="91"/>
      <c r="V85" s="93" t="s">
        <v>1724</v>
      </c>
      <c r="W85" s="16"/>
      <c r="X85" s="5"/>
      <c r="Y85" s="5"/>
      <c r="Z85" s="5"/>
      <c r="AA85" s="5"/>
      <c r="AB85" s="5"/>
    </row>
    <row r="86" spans="1:28" ht="14.3" customHeight="1" x14ac:dyDescent="0.25">
      <c r="A86" s="38" t="s">
        <v>495</v>
      </c>
      <c r="B86" s="20" t="s">
        <v>276</v>
      </c>
      <c r="C86" s="18" t="s">
        <v>472</v>
      </c>
      <c r="D86" s="18"/>
      <c r="E86" s="40" t="s">
        <v>473</v>
      </c>
      <c r="F86" s="18"/>
      <c r="G86" s="18" t="s">
        <v>24</v>
      </c>
      <c r="H86" s="18" t="s">
        <v>25</v>
      </c>
      <c r="I86" s="18" t="s">
        <v>26</v>
      </c>
      <c r="J86" s="38" t="s">
        <v>490</v>
      </c>
      <c r="K86" s="38" t="s">
        <v>483</v>
      </c>
      <c r="L86" s="38" t="s">
        <v>496</v>
      </c>
      <c r="M86" s="38" t="s">
        <v>497</v>
      </c>
      <c r="N86" s="38" t="s">
        <v>219</v>
      </c>
      <c r="O86" s="38" t="s">
        <v>498</v>
      </c>
      <c r="P86" s="38"/>
      <c r="Q86" s="38" t="s">
        <v>32</v>
      </c>
      <c r="R86" s="23" t="s">
        <v>47</v>
      </c>
      <c r="S86" s="38" t="s">
        <v>499</v>
      </c>
      <c r="T86" s="38" t="s">
        <v>260</v>
      </c>
      <c r="U86" s="92"/>
      <c r="V86" s="93" t="s">
        <v>1724</v>
      </c>
      <c r="W86" s="16"/>
      <c r="X86" s="5"/>
      <c r="Y86" s="5"/>
      <c r="Z86" s="5"/>
      <c r="AA86" s="5"/>
      <c r="AB86" s="5"/>
    </row>
    <row r="87" spans="1:28" ht="14.3" customHeight="1" x14ac:dyDescent="0.25">
      <c r="A87" s="36" t="s">
        <v>500</v>
      </c>
      <c r="B87" s="23" t="s">
        <v>276</v>
      </c>
      <c r="C87" s="21" t="s">
        <v>472</v>
      </c>
      <c r="D87" s="21"/>
      <c r="E87" s="41" t="s">
        <v>473</v>
      </c>
      <c r="F87" s="21"/>
      <c r="G87" s="21" t="s">
        <v>24</v>
      </c>
      <c r="H87" s="21" t="s">
        <v>25</v>
      </c>
      <c r="I87" s="21" t="s">
        <v>26</v>
      </c>
      <c r="J87" s="36" t="s">
        <v>490</v>
      </c>
      <c r="K87" s="36" t="s">
        <v>483</v>
      </c>
      <c r="L87" s="36" t="s">
        <v>501</v>
      </c>
      <c r="M87" s="36" t="s">
        <v>502</v>
      </c>
      <c r="N87" s="36" t="s">
        <v>219</v>
      </c>
      <c r="O87" s="36" t="s">
        <v>503</v>
      </c>
      <c r="P87" s="36" t="s">
        <v>495</v>
      </c>
      <c r="Q87" s="36" t="s">
        <v>32</v>
      </c>
      <c r="R87" s="36" t="s">
        <v>47</v>
      </c>
      <c r="S87" s="36" t="s">
        <v>504</v>
      </c>
      <c r="T87" s="36" t="s">
        <v>34</v>
      </c>
      <c r="U87" s="91"/>
      <c r="V87" s="93" t="s">
        <v>1724</v>
      </c>
      <c r="W87" s="16"/>
      <c r="X87" s="5"/>
      <c r="Y87" s="5"/>
      <c r="Z87" s="5"/>
      <c r="AA87" s="5"/>
      <c r="AB87" s="5"/>
    </row>
    <row r="88" spans="1:28" ht="14.3" customHeight="1" x14ac:dyDescent="0.25">
      <c r="A88" s="38" t="s">
        <v>505</v>
      </c>
      <c r="B88" s="20" t="s">
        <v>276</v>
      </c>
      <c r="C88" s="18" t="s">
        <v>472</v>
      </c>
      <c r="D88" s="18"/>
      <c r="E88" s="40" t="s">
        <v>473</v>
      </c>
      <c r="F88" s="18"/>
      <c r="G88" s="18" t="s">
        <v>24</v>
      </c>
      <c r="H88" s="18" t="s">
        <v>25</v>
      </c>
      <c r="I88" s="18" t="s">
        <v>26</v>
      </c>
      <c r="J88" s="38" t="s">
        <v>506</v>
      </c>
      <c r="K88" s="38" t="s">
        <v>507</v>
      </c>
      <c r="L88" s="38" t="s">
        <v>508</v>
      </c>
      <c r="M88" s="38" t="s">
        <v>509</v>
      </c>
      <c r="N88" s="38" t="s">
        <v>46</v>
      </c>
      <c r="O88" s="38" t="s">
        <v>510</v>
      </c>
      <c r="P88" s="38"/>
      <c r="Q88" s="38" t="s">
        <v>32</v>
      </c>
      <c r="R88" s="38" t="s">
        <v>47</v>
      </c>
      <c r="S88" s="38" t="s">
        <v>511</v>
      </c>
      <c r="T88" s="38" t="s">
        <v>34</v>
      </c>
      <c r="U88" s="92"/>
      <c r="V88" s="93" t="s">
        <v>1724</v>
      </c>
      <c r="W88" s="16"/>
      <c r="X88" s="5"/>
      <c r="Y88" s="5"/>
      <c r="Z88" s="5"/>
      <c r="AA88" s="5"/>
      <c r="AB88" s="5"/>
    </row>
    <row r="89" spans="1:28" ht="14.3" customHeight="1" x14ac:dyDescent="0.25">
      <c r="A89" s="36" t="s">
        <v>512</v>
      </c>
      <c r="B89" s="23" t="s">
        <v>276</v>
      </c>
      <c r="C89" s="21" t="s">
        <v>472</v>
      </c>
      <c r="D89" s="21"/>
      <c r="E89" s="41" t="s">
        <v>473</v>
      </c>
      <c r="F89" s="21"/>
      <c r="G89" s="21" t="s">
        <v>24</v>
      </c>
      <c r="H89" s="21" t="s">
        <v>25</v>
      </c>
      <c r="I89" s="21" t="s">
        <v>26</v>
      </c>
      <c r="J89" s="36" t="s">
        <v>513</v>
      </c>
      <c r="K89" s="36" t="s">
        <v>514</v>
      </c>
      <c r="L89" s="36" t="s">
        <v>515</v>
      </c>
      <c r="M89" s="36" t="s">
        <v>516</v>
      </c>
      <c r="N89" s="36" t="s">
        <v>219</v>
      </c>
      <c r="O89" s="36" t="s">
        <v>517</v>
      </c>
      <c r="P89" s="36" t="s">
        <v>489</v>
      </c>
      <c r="Q89" s="36" t="s">
        <v>32</v>
      </c>
      <c r="R89" s="36" t="s">
        <v>47</v>
      </c>
      <c r="S89" s="36" t="s">
        <v>63</v>
      </c>
      <c r="T89" s="36" t="s">
        <v>34</v>
      </c>
      <c r="U89" s="91"/>
      <c r="V89" s="93" t="s">
        <v>1724</v>
      </c>
      <c r="W89" s="16"/>
      <c r="X89" s="5"/>
      <c r="Y89" s="5"/>
      <c r="Z89" s="5"/>
      <c r="AA89" s="5"/>
      <c r="AB89" s="5"/>
    </row>
    <row r="90" spans="1:28" ht="14.3" customHeight="1" x14ac:dyDescent="0.25">
      <c r="A90" s="38" t="s">
        <v>518</v>
      </c>
      <c r="B90" s="20" t="s">
        <v>276</v>
      </c>
      <c r="C90" s="18" t="s">
        <v>472</v>
      </c>
      <c r="D90" s="18"/>
      <c r="E90" s="40" t="s">
        <v>473</v>
      </c>
      <c r="F90" s="18"/>
      <c r="G90" s="18" t="s">
        <v>24</v>
      </c>
      <c r="H90" s="18" t="s">
        <v>25</v>
      </c>
      <c r="I90" s="18" t="s">
        <v>26</v>
      </c>
      <c r="J90" s="38" t="s">
        <v>519</v>
      </c>
      <c r="K90" s="38" t="s">
        <v>336</v>
      </c>
      <c r="L90" s="38" t="s">
        <v>188</v>
      </c>
      <c r="M90" s="38" t="s">
        <v>520</v>
      </c>
      <c r="N90" s="38" t="s">
        <v>46</v>
      </c>
      <c r="O90" s="38" t="s">
        <v>498</v>
      </c>
      <c r="P90" s="38"/>
      <c r="Q90" s="38" t="s">
        <v>32</v>
      </c>
      <c r="R90" s="38" t="s">
        <v>47</v>
      </c>
      <c r="S90" s="38" t="s">
        <v>63</v>
      </c>
      <c r="T90" s="38" t="s">
        <v>34</v>
      </c>
      <c r="U90" s="92"/>
      <c r="V90" s="93" t="s">
        <v>1724</v>
      </c>
      <c r="W90" s="16"/>
      <c r="X90" s="5"/>
      <c r="Y90" s="5"/>
      <c r="Z90" s="5"/>
      <c r="AA90" s="5"/>
      <c r="AB90" s="5"/>
    </row>
    <row r="91" spans="1:28" ht="14.3" customHeight="1" x14ac:dyDescent="0.25">
      <c r="A91" s="36" t="s">
        <v>521</v>
      </c>
      <c r="B91" s="23" t="s">
        <v>276</v>
      </c>
      <c r="C91" s="21" t="s">
        <v>472</v>
      </c>
      <c r="D91" s="21"/>
      <c r="E91" s="41" t="s">
        <v>473</v>
      </c>
      <c r="F91" s="21"/>
      <c r="G91" s="21" t="s">
        <v>24</v>
      </c>
      <c r="H91" s="21" t="s">
        <v>25</v>
      </c>
      <c r="I91" s="21" t="s">
        <v>26</v>
      </c>
      <c r="J91" s="36" t="s">
        <v>522</v>
      </c>
      <c r="K91" s="36" t="s">
        <v>523</v>
      </c>
      <c r="L91" s="36" t="s">
        <v>524</v>
      </c>
      <c r="M91" s="36" t="s">
        <v>525</v>
      </c>
      <c r="N91" s="36" t="s">
        <v>219</v>
      </c>
      <c r="O91" s="36" t="s">
        <v>526</v>
      </c>
      <c r="P91" s="36"/>
      <c r="Q91" s="36" t="s">
        <v>32</v>
      </c>
      <c r="R91" s="23" t="s">
        <v>47</v>
      </c>
      <c r="S91" s="36" t="s">
        <v>527</v>
      </c>
      <c r="T91" s="36" t="s">
        <v>528</v>
      </c>
      <c r="U91" s="97" t="s">
        <v>1861</v>
      </c>
      <c r="V91" s="93" t="s">
        <v>1724</v>
      </c>
      <c r="W91" s="16"/>
      <c r="X91" s="5"/>
      <c r="Y91" s="5"/>
      <c r="Z91" s="5"/>
      <c r="AA91" s="5"/>
      <c r="AB91" s="5"/>
    </row>
    <row r="92" spans="1:28" ht="14.3" customHeight="1" x14ac:dyDescent="0.25">
      <c r="A92" s="38" t="s">
        <v>529</v>
      </c>
      <c r="B92" s="20" t="s">
        <v>276</v>
      </c>
      <c r="C92" s="18" t="s">
        <v>472</v>
      </c>
      <c r="D92" s="18"/>
      <c r="E92" s="40" t="s">
        <v>473</v>
      </c>
      <c r="F92" s="18"/>
      <c r="G92" s="18" t="s">
        <v>24</v>
      </c>
      <c r="H92" s="18" t="s">
        <v>25</v>
      </c>
      <c r="I92" s="18" t="s">
        <v>26</v>
      </c>
      <c r="J92" s="47" t="s">
        <v>530</v>
      </c>
      <c r="K92" s="38" t="s">
        <v>531</v>
      </c>
      <c r="L92" s="38" t="s">
        <v>532</v>
      </c>
      <c r="M92" s="38" t="s">
        <v>533</v>
      </c>
      <c r="N92" s="38" t="s">
        <v>219</v>
      </c>
      <c r="O92" s="38" t="s">
        <v>534</v>
      </c>
      <c r="P92" s="38" t="s">
        <v>197</v>
      </c>
      <c r="Q92" s="38" t="s">
        <v>32</v>
      </c>
      <c r="R92" s="23" t="s">
        <v>47</v>
      </c>
      <c r="S92" s="38" t="s">
        <v>535</v>
      </c>
      <c r="T92" s="38" t="s">
        <v>528</v>
      </c>
      <c r="U92" s="92"/>
      <c r="V92" s="93" t="s">
        <v>1724</v>
      </c>
      <c r="W92" s="16"/>
      <c r="X92" s="5"/>
      <c r="Y92" s="5"/>
      <c r="Z92" s="5"/>
      <c r="AA92" s="5"/>
      <c r="AB92" s="5"/>
    </row>
    <row r="93" spans="1:28" ht="14.3" customHeight="1" x14ac:dyDescent="0.25">
      <c r="A93" s="36" t="s">
        <v>536</v>
      </c>
      <c r="B93" s="23" t="s">
        <v>276</v>
      </c>
      <c r="C93" s="21" t="s">
        <v>472</v>
      </c>
      <c r="D93" s="21"/>
      <c r="E93" s="41" t="s">
        <v>473</v>
      </c>
      <c r="F93" s="21"/>
      <c r="G93" s="21" t="s">
        <v>24</v>
      </c>
      <c r="H93" s="21" t="s">
        <v>25</v>
      </c>
      <c r="I93" s="21" t="s">
        <v>26</v>
      </c>
      <c r="J93" s="48" t="s">
        <v>172</v>
      </c>
      <c r="K93" s="36" t="s">
        <v>173</v>
      </c>
      <c r="L93" s="36" t="s">
        <v>537</v>
      </c>
      <c r="M93" s="36" t="s">
        <v>538</v>
      </c>
      <c r="N93" s="36" t="s">
        <v>46</v>
      </c>
      <c r="O93" s="36" t="s">
        <v>539</v>
      </c>
      <c r="P93" s="36"/>
      <c r="Q93" s="36" t="s">
        <v>32</v>
      </c>
      <c r="R93" s="36" t="s">
        <v>47</v>
      </c>
      <c r="S93" s="36" t="s">
        <v>540</v>
      </c>
      <c r="T93" s="36" t="s">
        <v>528</v>
      </c>
      <c r="U93" s="91"/>
      <c r="V93" s="93" t="s">
        <v>1724</v>
      </c>
      <c r="W93" s="16"/>
      <c r="X93" s="5"/>
      <c r="Y93" s="5"/>
      <c r="Z93" s="5"/>
      <c r="AA93" s="5"/>
      <c r="AB93" s="5"/>
    </row>
    <row r="94" spans="1:28" ht="14.3" customHeight="1" x14ac:dyDescent="0.25">
      <c r="A94" s="38" t="s">
        <v>541</v>
      </c>
      <c r="B94" s="20" t="s">
        <v>276</v>
      </c>
      <c r="C94" s="18" t="s">
        <v>472</v>
      </c>
      <c r="D94" s="18"/>
      <c r="E94" s="40" t="s">
        <v>473</v>
      </c>
      <c r="F94" s="18"/>
      <c r="G94" s="18" t="s">
        <v>24</v>
      </c>
      <c r="H94" s="18" t="s">
        <v>25</v>
      </c>
      <c r="I94" s="18" t="s">
        <v>26</v>
      </c>
      <c r="J94" s="47" t="s">
        <v>542</v>
      </c>
      <c r="K94" s="38" t="s">
        <v>543</v>
      </c>
      <c r="L94" s="38" t="s">
        <v>544</v>
      </c>
      <c r="M94" s="38" t="s">
        <v>545</v>
      </c>
      <c r="N94" s="38" t="s">
        <v>219</v>
      </c>
      <c r="O94" s="38" t="s">
        <v>546</v>
      </c>
      <c r="P94" s="38"/>
      <c r="Q94" s="38" t="s">
        <v>32</v>
      </c>
      <c r="R94" s="23" t="s">
        <v>47</v>
      </c>
      <c r="S94" s="38" t="s">
        <v>63</v>
      </c>
      <c r="T94" s="38" t="s">
        <v>260</v>
      </c>
      <c r="U94" s="92"/>
      <c r="V94" s="93" t="s">
        <v>1724</v>
      </c>
      <c r="W94" s="16"/>
      <c r="X94" s="5"/>
      <c r="Y94" s="5"/>
      <c r="Z94" s="5"/>
      <c r="AA94" s="5"/>
      <c r="AB94" s="5"/>
    </row>
    <row r="95" spans="1:28" ht="14.3" customHeight="1" x14ac:dyDescent="0.25">
      <c r="A95" s="36" t="s">
        <v>547</v>
      </c>
      <c r="B95" s="23" t="s">
        <v>276</v>
      </c>
      <c r="C95" s="21" t="s">
        <v>472</v>
      </c>
      <c r="D95" s="21"/>
      <c r="E95" s="41" t="s">
        <v>473</v>
      </c>
      <c r="F95" s="21"/>
      <c r="G95" s="21" t="s">
        <v>24</v>
      </c>
      <c r="H95" s="21" t="s">
        <v>25</v>
      </c>
      <c r="I95" s="21" t="s">
        <v>26</v>
      </c>
      <c r="J95" s="48" t="s">
        <v>548</v>
      </c>
      <c r="K95" s="36" t="s">
        <v>549</v>
      </c>
      <c r="L95" s="36" t="s">
        <v>188</v>
      </c>
      <c r="M95" s="36" t="s">
        <v>550</v>
      </c>
      <c r="N95" s="36" t="s">
        <v>46</v>
      </c>
      <c r="O95" s="36" t="s">
        <v>498</v>
      </c>
      <c r="P95" s="36"/>
      <c r="Q95" s="36" t="s">
        <v>32</v>
      </c>
      <c r="R95" s="36" t="s">
        <v>47</v>
      </c>
      <c r="S95" s="36" t="s">
        <v>551</v>
      </c>
      <c r="T95" s="36" t="s">
        <v>34</v>
      </c>
      <c r="U95" s="91"/>
      <c r="V95" s="93" t="s">
        <v>1724</v>
      </c>
      <c r="W95" s="16"/>
      <c r="X95" s="5"/>
      <c r="Y95" s="5"/>
      <c r="Z95" s="5"/>
      <c r="AA95" s="5"/>
      <c r="AB95" s="5"/>
    </row>
    <row r="96" spans="1:28" ht="14.3" customHeight="1" x14ac:dyDescent="0.25">
      <c r="A96" s="38" t="s">
        <v>552</v>
      </c>
      <c r="B96" s="20" t="s">
        <v>276</v>
      </c>
      <c r="C96" s="18" t="s">
        <v>472</v>
      </c>
      <c r="D96" s="18"/>
      <c r="E96" s="40" t="s">
        <v>473</v>
      </c>
      <c r="F96" s="18"/>
      <c r="G96" s="18" t="s">
        <v>24</v>
      </c>
      <c r="H96" s="18" t="s">
        <v>25</v>
      </c>
      <c r="I96" s="18" t="s">
        <v>26</v>
      </c>
      <c r="J96" s="47" t="s">
        <v>553</v>
      </c>
      <c r="K96" s="38" t="s">
        <v>554</v>
      </c>
      <c r="L96" s="38" t="s">
        <v>188</v>
      </c>
      <c r="M96" s="38" t="s">
        <v>555</v>
      </c>
      <c r="N96" s="38" t="s">
        <v>46</v>
      </c>
      <c r="O96" s="38" t="s">
        <v>498</v>
      </c>
      <c r="P96" s="38" t="s">
        <v>556</v>
      </c>
      <c r="Q96" s="38" t="s">
        <v>32</v>
      </c>
      <c r="R96" s="38" t="s">
        <v>47</v>
      </c>
      <c r="S96" s="38" t="s">
        <v>63</v>
      </c>
      <c r="T96" s="38" t="s">
        <v>34</v>
      </c>
      <c r="U96" s="92"/>
      <c r="V96" s="93" t="s">
        <v>1724</v>
      </c>
      <c r="W96" s="16"/>
      <c r="X96" s="5"/>
      <c r="Y96" s="5"/>
      <c r="Z96" s="5"/>
      <c r="AA96" s="5"/>
      <c r="AB96" s="5"/>
    </row>
    <row r="97" spans="1:28" ht="14.3" customHeight="1" x14ac:dyDescent="0.25">
      <c r="A97" s="36" t="s">
        <v>190</v>
      </c>
      <c r="B97" s="23" t="s">
        <v>276</v>
      </c>
      <c r="C97" s="21" t="s">
        <v>472</v>
      </c>
      <c r="D97" s="21"/>
      <c r="E97" s="41" t="s">
        <v>473</v>
      </c>
      <c r="F97" s="21"/>
      <c r="G97" s="21" t="s">
        <v>24</v>
      </c>
      <c r="H97" s="21" t="s">
        <v>25</v>
      </c>
      <c r="I97" s="21" t="s">
        <v>26</v>
      </c>
      <c r="J97" s="48" t="s">
        <v>186</v>
      </c>
      <c r="K97" s="36" t="s">
        <v>187</v>
      </c>
      <c r="L97" s="36" t="s">
        <v>188</v>
      </c>
      <c r="M97" s="36" t="s">
        <v>557</v>
      </c>
      <c r="N97" s="36" t="s">
        <v>46</v>
      </c>
      <c r="O97" s="36" t="s">
        <v>498</v>
      </c>
      <c r="P97" s="36" t="s">
        <v>185</v>
      </c>
      <c r="Q97" s="36" t="s">
        <v>32</v>
      </c>
      <c r="R97" s="36" t="s">
        <v>47</v>
      </c>
      <c r="S97" s="36" t="s">
        <v>63</v>
      </c>
      <c r="T97" s="36" t="s">
        <v>34</v>
      </c>
      <c r="U97" s="91"/>
      <c r="V97" s="93" t="s">
        <v>1724</v>
      </c>
      <c r="W97" s="16"/>
      <c r="X97" s="5"/>
      <c r="Y97" s="5"/>
      <c r="Z97" s="5"/>
      <c r="AA97" s="5"/>
      <c r="AB97" s="5"/>
    </row>
    <row r="98" spans="1:28" ht="14.3" customHeight="1" x14ac:dyDescent="0.25">
      <c r="A98" s="38" t="s">
        <v>558</v>
      </c>
      <c r="B98" s="20" t="s">
        <v>276</v>
      </c>
      <c r="C98" s="18" t="s">
        <v>472</v>
      </c>
      <c r="D98" s="18"/>
      <c r="E98" s="40" t="s">
        <v>473</v>
      </c>
      <c r="F98" s="18"/>
      <c r="G98" s="18" t="s">
        <v>24</v>
      </c>
      <c r="H98" s="18" t="s">
        <v>25</v>
      </c>
      <c r="I98" s="18" t="s">
        <v>26</v>
      </c>
      <c r="J98" s="47" t="s">
        <v>559</v>
      </c>
      <c r="K98" s="38" t="s">
        <v>560</v>
      </c>
      <c r="L98" s="38" t="s">
        <v>498</v>
      </c>
      <c r="M98" s="38" t="s">
        <v>561</v>
      </c>
      <c r="N98" s="38" t="s">
        <v>46</v>
      </c>
      <c r="O98" s="38" t="s">
        <v>562</v>
      </c>
      <c r="P98" s="38"/>
      <c r="Q98" s="38" t="s">
        <v>32</v>
      </c>
      <c r="R98" s="38" t="s">
        <v>47</v>
      </c>
      <c r="S98" s="38" t="s">
        <v>563</v>
      </c>
      <c r="T98" s="38" t="s">
        <v>34</v>
      </c>
      <c r="U98" s="92"/>
      <c r="V98" s="93" t="s">
        <v>1724</v>
      </c>
      <c r="W98" s="16"/>
      <c r="X98" s="5"/>
      <c r="Y98" s="5"/>
      <c r="Z98" s="5"/>
      <c r="AA98" s="5"/>
      <c r="AB98" s="5"/>
    </row>
    <row r="99" spans="1:28" ht="14.3" customHeight="1" x14ac:dyDescent="0.25">
      <c r="A99" s="36" t="s">
        <v>564</v>
      </c>
      <c r="B99" s="23" t="s">
        <v>276</v>
      </c>
      <c r="C99" s="21" t="s">
        <v>472</v>
      </c>
      <c r="D99" s="21"/>
      <c r="E99" s="41" t="s">
        <v>473</v>
      </c>
      <c r="F99" s="21"/>
      <c r="G99" s="21" t="s">
        <v>24</v>
      </c>
      <c r="H99" s="21" t="s">
        <v>25</v>
      </c>
      <c r="I99" s="21" t="s">
        <v>26</v>
      </c>
      <c r="J99" s="48" t="s">
        <v>565</v>
      </c>
      <c r="K99" s="36" t="s">
        <v>566</v>
      </c>
      <c r="L99" s="36" t="s">
        <v>188</v>
      </c>
      <c r="M99" s="36" t="s">
        <v>567</v>
      </c>
      <c r="N99" s="36" t="s">
        <v>46</v>
      </c>
      <c r="O99" s="36" t="s">
        <v>498</v>
      </c>
      <c r="P99" s="36"/>
      <c r="Q99" s="36" t="s">
        <v>32</v>
      </c>
      <c r="R99" s="36" t="s">
        <v>47</v>
      </c>
      <c r="S99" s="36" t="s">
        <v>63</v>
      </c>
      <c r="T99" s="36" t="s">
        <v>34</v>
      </c>
      <c r="U99" s="91"/>
      <c r="V99" s="93" t="s">
        <v>1724</v>
      </c>
      <c r="W99" s="16"/>
      <c r="X99" s="5"/>
      <c r="Y99" s="5"/>
      <c r="Z99" s="5"/>
      <c r="AA99" s="5"/>
      <c r="AB99" s="5"/>
    </row>
    <row r="100" spans="1:28" ht="14.3" customHeight="1" x14ac:dyDescent="0.25">
      <c r="A100" s="38" t="s">
        <v>568</v>
      </c>
      <c r="B100" s="20" t="s">
        <v>276</v>
      </c>
      <c r="C100" s="18" t="s">
        <v>472</v>
      </c>
      <c r="D100" s="18"/>
      <c r="E100" s="40" t="s">
        <v>473</v>
      </c>
      <c r="F100" s="18"/>
      <c r="G100" s="18" t="s">
        <v>24</v>
      </c>
      <c r="H100" s="18" t="s">
        <v>25</v>
      </c>
      <c r="I100" s="18" t="s">
        <v>26</v>
      </c>
      <c r="J100" s="47" t="s">
        <v>569</v>
      </c>
      <c r="K100" s="38" t="s">
        <v>570</v>
      </c>
      <c r="L100" s="38" t="s">
        <v>571</v>
      </c>
      <c r="M100" s="38" t="s">
        <v>572</v>
      </c>
      <c r="N100" s="38" t="s">
        <v>30</v>
      </c>
      <c r="O100" s="38" t="s">
        <v>573</v>
      </c>
      <c r="P100" s="38"/>
      <c r="Q100" s="38" t="s">
        <v>32</v>
      </c>
      <c r="R100" s="38" t="s">
        <v>47</v>
      </c>
      <c r="S100" s="38" t="s">
        <v>574</v>
      </c>
      <c r="T100" s="38" t="s">
        <v>34</v>
      </c>
      <c r="U100" s="92"/>
      <c r="V100" s="93" t="s">
        <v>1724</v>
      </c>
      <c r="W100" s="17"/>
      <c r="X100" s="5"/>
      <c r="Y100" s="5"/>
      <c r="Z100" s="5"/>
      <c r="AA100" s="5"/>
      <c r="AB100" s="5"/>
    </row>
    <row r="101" spans="1:28" ht="14.3" customHeight="1" x14ac:dyDescent="0.25">
      <c r="A101" s="36" t="s">
        <v>197</v>
      </c>
      <c r="B101" s="23" t="s">
        <v>276</v>
      </c>
      <c r="C101" s="21" t="s">
        <v>472</v>
      </c>
      <c r="D101" s="21"/>
      <c r="E101" s="41" t="s">
        <v>473</v>
      </c>
      <c r="F101" s="21"/>
      <c r="G101" s="21" t="s">
        <v>24</v>
      </c>
      <c r="H101" s="21" t="s">
        <v>25</v>
      </c>
      <c r="I101" s="21" t="s">
        <v>26</v>
      </c>
      <c r="J101" s="48" t="s">
        <v>575</v>
      </c>
      <c r="K101" s="36" t="s">
        <v>576</v>
      </c>
      <c r="L101" s="36" t="s">
        <v>577</v>
      </c>
      <c r="M101" s="36" t="s">
        <v>578</v>
      </c>
      <c r="N101" s="36" t="s">
        <v>219</v>
      </c>
      <c r="O101" s="36" t="s">
        <v>579</v>
      </c>
      <c r="P101" s="36" t="s">
        <v>222</v>
      </c>
      <c r="Q101" s="36" t="s">
        <v>32</v>
      </c>
      <c r="R101" s="36" t="s">
        <v>47</v>
      </c>
      <c r="S101" s="36" t="s">
        <v>580</v>
      </c>
      <c r="T101" s="36" t="s">
        <v>34</v>
      </c>
      <c r="U101" s="97" t="s">
        <v>1860</v>
      </c>
      <c r="V101" s="93" t="s">
        <v>1724</v>
      </c>
      <c r="W101" s="16"/>
      <c r="X101" s="5"/>
      <c r="Y101" s="5"/>
      <c r="Z101" s="5"/>
      <c r="AA101" s="5"/>
      <c r="AB101" s="5"/>
    </row>
    <row r="102" spans="1:28" ht="14.3" customHeight="1" x14ac:dyDescent="0.25">
      <c r="A102" s="38" t="s">
        <v>581</v>
      </c>
      <c r="B102" s="20" t="s">
        <v>276</v>
      </c>
      <c r="C102" s="18" t="s">
        <v>472</v>
      </c>
      <c r="D102" s="18"/>
      <c r="E102" s="40" t="s">
        <v>473</v>
      </c>
      <c r="F102" s="18"/>
      <c r="G102" s="18" t="s">
        <v>24</v>
      </c>
      <c r="H102" s="18" t="s">
        <v>25</v>
      </c>
      <c r="I102" s="18" t="s">
        <v>26</v>
      </c>
      <c r="J102" s="47" t="s">
        <v>582</v>
      </c>
      <c r="K102" s="38" t="s">
        <v>583</v>
      </c>
      <c r="L102" s="38" t="s">
        <v>584</v>
      </c>
      <c r="M102" s="38" t="s">
        <v>585</v>
      </c>
      <c r="N102" s="38" t="s">
        <v>219</v>
      </c>
      <c r="O102" s="38" t="s">
        <v>498</v>
      </c>
      <c r="P102" s="38"/>
      <c r="Q102" s="38" t="s">
        <v>32</v>
      </c>
      <c r="R102" s="38" t="s">
        <v>47</v>
      </c>
      <c r="S102" s="38" t="s">
        <v>586</v>
      </c>
      <c r="T102" s="38" t="s">
        <v>34</v>
      </c>
      <c r="U102" s="92"/>
      <c r="V102" s="93" t="s">
        <v>1724</v>
      </c>
      <c r="W102" s="16"/>
      <c r="X102" s="5"/>
      <c r="Y102" s="5"/>
      <c r="Z102" s="5"/>
      <c r="AA102" s="5"/>
      <c r="AB102" s="5"/>
    </row>
    <row r="103" spans="1:28" ht="14.3" customHeight="1" x14ac:dyDescent="0.25">
      <c r="A103" s="36" t="s">
        <v>587</v>
      </c>
      <c r="B103" s="23" t="s">
        <v>276</v>
      </c>
      <c r="C103" s="21" t="s">
        <v>472</v>
      </c>
      <c r="D103" s="21"/>
      <c r="E103" s="41" t="s">
        <v>473</v>
      </c>
      <c r="F103" s="21"/>
      <c r="G103" s="21" t="s">
        <v>24</v>
      </c>
      <c r="H103" s="21" t="s">
        <v>25</v>
      </c>
      <c r="I103" s="21" t="s">
        <v>26</v>
      </c>
      <c r="J103" s="48" t="s">
        <v>588</v>
      </c>
      <c r="K103" s="36" t="s">
        <v>589</v>
      </c>
      <c r="L103" s="36" t="s">
        <v>188</v>
      </c>
      <c r="M103" s="36" t="s">
        <v>590</v>
      </c>
      <c r="N103" s="36" t="s">
        <v>46</v>
      </c>
      <c r="O103" s="36" t="s">
        <v>498</v>
      </c>
      <c r="P103" s="36"/>
      <c r="Q103" s="36" t="s">
        <v>32</v>
      </c>
      <c r="R103" s="36" t="s">
        <v>47</v>
      </c>
      <c r="S103" s="36" t="s">
        <v>63</v>
      </c>
      <c r="T103" s="36" t="s">
        <v>34</v>
      </c>
      <c r="U103" s="91"/>
      <c r="V103" s="93" t="s">
        <v>1724</v>
      </c>
      <c r="W103" s="16"/>
      <c r="X103" s="5"/>
      <c r="Y103" s="5"/>
      <c r="Z103" s="5"/>
      <c r="AA103" s="5"/>
      <c r="AB103" s="5"/>
    </row>
    <row r="104" spans="1:28" ht="14.3" customHeight="1" x14ac:dyDescent="0.25">
      <c r="A104" s="38" t="s">
        <v>591</v>
      </c>
      <c r="B104" s="20" t="s">
        <v>276</v>
      </c>
      <c r="C104" s="18" t="s">
        <v>472</v>
      </c>
      <c r="D104" s="18"/>
      <c r="E104" s="40" t="s">
        <v>473</v>
      </c>
      <c r="F104" s="18"/>
      <c r="G104" s="18" t="s">
        <v>24</v>
      </c>
      <c r="H104" s="18" t="s">
        <v>25</v>
      </c>
      <c r="I104" s="18" t="s">
        <v>26</v>
      </c>
      <c r="J104" s="47" t="s">
        <v>592</v>
      </c>
      <c r="K104" s="38" t="s">
        <v>593</v>
      </c>
      <c r="L104" s="38" t="s">
        <v>188</v>
      </c>
      <c r="M104" s="38" t="s">
        <v>594</v>
      </c>
      <c r="N104" s="38" t="s">
        <v>46</v>
      </c>
      <c r="O104" s="38" t="s">
        <v>498</v>
      </c>
      <c r="P104" s="38"/>
      <c r="Q104" s="38" t="s">
        <v>32</v>
      </c>
      <c r="R104" s="38" t="s">
        <v>47</v>
      </c>
      <c r="S104" s="38" t="s">
        <v>63</v>
      </c>
      <c r="T104" s="38" t="s">
        <v>34</v>
      </c>
      <c r="U104" s="92"/>
      <c r="V104" s="93" t="s">
        <v>1724</v>
      </c>
      <c r="W104" s="16"/>
      <c r="X104" s="5"/>
      <c r="Y104" s="5"/>
      <c r="Z104" s="5"/>
      <c r="AA104" s="5"/>
      <c r="AB104" s="5"/>
    </row>
    <row r="105" spans="1:28" ht="14.3" customHeight="1" x14ac:dyDescent="0.25">
      <c r="A105" s="36" t="s">
        <v>595</v>
      </c>
      <c r="B105" s="23" t="s">
        <v>276</v>
      </c>
      <c r="C105" s="21" t="s">
        <v>472</v>
      </c>
      <c r="D105" s="21"/>
      <c r="E105" s="41" t="s">
        <v>473</v>
      </c>
      <c r="F105" s="21"/>
      <c r="G105" s="21" t="s">
        <v>24</v>
      </c>
      <c r="H105" s="21" t="s">
        <v>25</v>
      </c>
      <c r="I105" s="21" t="s">
        <v>26</v>
      </c>
      <c r="J105" s="48" t="s">
        <v>596</v>
      </c>
      <c r="K105" s="36" t="s">
        <v>597</v>
      </c>
      <c r="L105" s="36" t="s">
        <v>598</v>
      </c>
      <c r="M105" s="36" t="s">
        <v>599</v>
      </c>
      <c r="N105" s="36" t="s">
        <v>30</v>
      </c>
      <c r="O105" s="36" t="s">
        <v>600</v>
      </c>
      <c r="P105" s="36"/>
      <c r="Q105" s="36" t="s">
        <v>32</v>
      </c>
      <c r="R105" s="23" t="s">
        <v>47</v>
      </c>
      <c r="S105" s="36" t="s">
        <v>63</v>
      </c>
      <c r="T105" s="36" t="s">
        <v>528</v>
      </c>
      <c r="U105" s="91"/>
      <c r="V105" s="93" t="s">
        <v>1724</v>
      </c>
      <c r="W105" s="16"/>
      <c r="X105" s="5"/>
      <c r="Y105" s="5"/>
      <c r="Z105" s="5"/>
      <c r="AA105" s="5"/>
      <c r="AB105" s="5"/>
    </row>
    <row r="106" spans="1:28" ht="14.3" customHeight="1" x14ac:dyDescent="0.25">
      <c r="A106" s="38" t="s">
        <v>601</v>
      </c>
      <c r="B106" s="20" t="s">
        <v>276</v>
      </c>
      <c r="C106" s="18" t="s">
        <v>472</v>
      </c>
      <c r="D106" s="18"/>
      <c r="E106" s="40" t="s">
        <v>473</v>
      </c>
      <c r="F106" s="18"/>
      <c r="G106" s="18" t="s">
        <v>24</v>
      </c>
      <c r="H106" s="18" t="s">
        <v>25</v>
      </c>
      <c r="I106" s="18" t="s">
        <v>26</v>
      </c>
      <c r="J106" s="47" t="s">
        <v>602</v>
      </c>
      <c r="K106" s="38" t="s">
        <v>603</v>
      </c>
      <c r="L106" s="38" t="s">
        <v>604</v>
      </c>
      <c r="M106" s="38" t="s">
        <v>605</v>
      </c>
      <c r="N106" s="38" t="s">
        <v>46</v>
      </c>
      <c r="O106" s="38" t="s">
        <v>498</v>
      </c>
      <c r="P106" s="38"/>
      <c r="Q106" s="38" t="s">
        <v>32</v>
      </c>
      <c r="R106" s="38" t="s">
        <v>47</v>
      </c>
      <c r="S106" s="38" t="s">
        <v>63</v>
      </c>
      <c r="T106" s="38" t="s">
        <v>34</v>
      </c>
      <c r="U106" s="92"/>
      <c r="V106" s="93" t="s">
        <v>1724</v>
      </c>
      <c r="W106" s="16"/>
      <c r="X106" s="5"/>
      <c r="Y106" s="5"/>
      <c r="Z106" s="5"/>
      <c r="AA106" s="5"/>
      <c r="AB106" s="5"/>
    </row>
    <row r="107" spans="1:28" ht="14.3" customHeight="1" x14ac:dyDescent="0.25">
      <c r="A107" s="36" t="s">
        <v>606</v>
      </c>
      <c r="B107" s="23" t="s">
        <v>276</v>
      </c>
      <c r="C107" s="21" t="s">
        <v>472</v>
      </c>
      <c r="D107" s="21"/>
      <c r="E107" s="41" t="s">
        <v>473</v>
      </c>
      <c r="F107" s="21"/>
      <c r="G107" s="21" t="s">
        <v>24</v>
      </c>
      <c r="H107" s="21" t="s">
        <v>25</v>
      </c>
      <c r="I107" s="21" t="s">
        <v>26</v>
      </c>
      <c r="J107" s="48" t="s">
        <v>607</v>
      </c>
      <c r="K107" s="36" t="s">
        <v>608</v>
      </c>
      <c r="L107" s="36" t="s">
        <v>188</v>
      </c>
      <c r="M107" s="36" t="s">
        <v>609</v>
      </c>
      <c r="N107" s="36" t="s">
        <v>46</v>
      </c>
      <c r="O107" s="36" t="s">
        <v>498</v>
      </c>
      <c r="P107" s="36"/>
      <c r="Q107" s="36" t="s">
        <v>32</v>
      </c>
      <c r="R107" s="36" t="s">
        <v>47</v>
      </c>
      <c r="S107" s="36" t="s">
        <v>63</v>
      </c>
      <c r="T107" s="36" t="s">
        <v>34</v>
      </c>
      <c r="U107" s="91"/>
      <c r="V107" s="93" t="s">
        <v>1724</v>
      </c>
      <c r="W107" s="16"/>
      <c r="X107" s="5"/>
      <c r="Y107" s="5"/>
      <c r="Z107" s="5"/>
      <c r="AA107" s="5"/>
      <c r="AB107" s="5"/>
    </row>
    <row r="108" spans="1:28" ht="14.3" customHeight="1" x14ac:dyDescent="0.25">
      <c r="A108" s="38" t="s">
        <v>610</v>
      </c>
      <c r="B108" s="20" t="s">
        <v>276</v>
      </c>
      <c r="C108" s="18" t="s">
        <v>472</v>
      </c>
      <c r="D108" s="18"/>
      <c r="E108" s="40" t="s">
        <v>473</v>
      </c>
      <c r="F108" s="18"/>
      <c r="G108" s="18" t="s">
        <v>24</v>
      </c>
      <c r="H108" s="18" t="s">
        <v>25</v>
      </c>
      <c r="I108" s="18" t="s">
        <v>26</v>
      </c>
      <c r="J108" s="47" t="s">
        <v>611</v>
      </c>
      <c r="K108" s="38" t="s">
        <v>612</v>
      </c>
      <c r="L108" s="38" t="s">
        <v>613</v>
      </c>
      <c r="M108" s="38" t="s">
        <v>614</v>
      </c>
      <c r="N108" s="38" t="s">
        <v>219</v>
      </c>
      <c r="O108" s="38" t="s">
        <v>498</v>
      </c>
      <c r="P108" s="38"/>
      <c r="Q108" s="38" t="s">
        <v>32</v>
      </c>
      <c r="R108" s="38" t="s">
        <v>47</v>
      </c>
      <c r="S108" s="38" t="s">
        <v>615</v>
      </c>
      <c r="T108" s="38" t="s">
        <v>34</v>
      </c>
      <c r="U108" s="92"/>
      <c r="V108" s="93" t="s">
        <v>1724</v>
      </c>
      <c r="W108" s="16"/>
      <c r="X108" s="5"/>
      <c r="Y108" s="5"/>
      <c r="Z108" s="5"/>
      <c r="AA108" s="5"/>
      <c r="AB108" s="5"/>
    </row>
    <row r="109" spans="1:28" ht="14.3" customHeight="1" x14ac:dyDescent="0.25">
      <c r="A109" s="36" t="s">
        <v>616</v>
      </c>
      <c r="B109" s="23" t="s">
        <v>276</v>
      </c>
      <c r="C109" s="21" t="s">
        <v>472</v>
      </c>
      <c r="D109" s="21"/>
      <c r="E109" s="41" t="s">
        <v>473</v>
      </c>
      <c r="F109" s="21"/>
      <c r="G109" s="21" t="s">
        <v>24</v>
      </c>
      <c r="H109" s="21" t="s">
        <v>25</v>
      </c>
      <c r="I109" s="21" t="s">
        <v>26</v>
      </c>
      <c r="J109" s="48" t="s">
        <v>617</v>
      </c>
      <c r="K109" s="36" t="s">
        <v>618</v>
      </c>
      <c r="L109" s="36" t="s">
        <v>619</v>
      </c>
      <c r="M109" s="36" t="s">
        <v>620</v>
      </c>
      <c r="N109" s="36" t="s">
        <v>46</v>
      </c>
      <c r="O109" s="36" t="s">
        <v>498</v>
      </c>
      <c r="P109" s="36" t="s">
        <v>234</v>
      </c>
      <c r="Q109" s="36" t="s">
        <v>32</v>
      </c>
      <c r="R109" s="36" t="s">
        <v>47</v>
      </c>
      <c r="S109" s="36" t="s">
        <v>621</v>
      </c>
      <c r="T109" s="36" t="s">
        <v>34</v>
      </c>
      <c r="U109" s="91"/>
      <c r="V109" s="93" t="s">
        <v>1724</v>
      </c>
      <c r="W109" s="16"/>
      <c r="X109" s="5"/>
      <c r="Y109" s="5"/>
      <c r="Z109" s="5"/>
      <c r="AA109" s="5"/>
      <c r="AB109" s="5"/>
    </row>
    <row r="110" spans="1:28" ht="14.3" customHeight="1" x14ac:dyDescent="0.25">
      <c r="A110" s="38" t="s">
        <v>622</v>
      </c>
      <c r="B110" s="20" t="s">
        <v>276</v>
      </c>
      <c r="C110" s="18" t="s">
        <v>472</v>
      </c>
      <c r="D110" s="18"/>
      <c r="E110" s="40" t="s">
        <v>473</v>
      </c>
      <c r="F110" s="18"/>
      <c r="G110" s="18" t="s">
        <v>24</v>
      </c>
      <c r="H110" s="18" t="s">
        <v>25</v>
      </c>
      <c r="I110" s="18" t="s">
        <v>26</v>
      </c>
      <c r="J110" s="47" t="s">
        <v>623</v>
      </c>
      <c r="K110" s="38" t="s">
        <v>624</v>
      </c>
      <c r="L110" s="38" t="s">
        <v>515</v>
      </c>
      <c r="M110" s="38" t="s">
        <v>625</v>
      </c>
      <c r="N110" s="38" t="s">
        <v>219</v>
      </c>
      <c r="O110" s="38" t="s">
        <v>626</v>
      </c>
      <c r="P110" s="38" t="s">
        <v>471</v>
      </c>
      <c r="Q110" s="38" t="s">
        <v>32</v>
      </c>
      <c r="R110" s="38" t="s">
        <v>109</v>
      </c>
      <c r="S110" s="38" t="s">
        <v>63</v>
      </c>
      <c r="T110" s="38" t="s">
        <v>34</v>
      </c>
      <c r="U110" s="96" t="s">
        <v>1859</v>
      </c>
      <c r="V110" s="93" t="s">
        <v>1724</v>
      </c>
      <c r="W110" s="16"/>
      <c r="X110" s="5"/>
      <c r="Y110" s="5"/>
      <c r="Z110" s="5"/>
      <c r="AA110" s="5"/>
      <c r="AB110" s="5"/>
    </row>
    <row r="111" spans="1:28" ht="14.3" customHeight="1" x14ac:dyDescent="0.25">
      <c r="A111" s="36" t="s">
        <v>627</v>
      </c>
      <c r="B111" s="23" t="s">
        <v>276</v>
      </c>
      <c r="C111" s="21" t="s">
        <v>472</v>
      </c>
      <c r="D111" s="21"/>
      <c r="E111" s="41" t="s">
        <v>473</v>
      </c>
      <c r="F111" s="21"/>
      <c r="G111" s="21" t="s">
        <v>24</v>
      </c>
      <c r="H111" s="21" t="s">
        <v>25</v>
      </c>
      <c r="I111" s="21" t="s">
        <v>26</v>
      </c>
      <c r="J111" s="48" t="s">
        <v>628</v>
      </c>
      <c r="K111" s="36" t="s">
        <v>629</v>
      </c>
      <c r="L111" s="36" t="s">
        <v>188</v>
      </c>
      <c r="M111" s="36" t="s">
        <v>630</v>
      </c>
      <c r="N111" s="36" t="s">
        <v>46</v>
      </c>
      <c r="O111" s="36" t="s">
        <v>631</v>
      </c>
      <c r="P111" s="36"/>
      <c r="Q111" s="36" t="s">
        <v>32</v>
      </c>
      <c r="R111" s="36" t="s">
        <v>47</v>
      </c>
      <c r="S111" s="36" t="s">
        <v>632</v>
      </c>
      <c r="T111" s="36" t="s">
        <v>34</v>
      </c>
      <c r="U111" s="91"/>
      <c r="V111" s="93" t="s">
        <v>1724</v>
      </c>
      <c r="W111" s="16"/>
      <c r="X111" s="5"/>
      <c r="Y111" s="5"/>
      <c r="Z111" s="5"/>
      <c r="AA111" s="5"/>
      <c r="AB111" s="5"/>
    </row>
    <row r="112" spans="1:28" ht="14.3" customHeight="1" x14ac:dyDescent="0.25">
      <c r="A112" s="38" t="s">
        <v>633</v>
      </c>
      <c r="B112" s="20" t="s">
        <v>276</v>
      </c>
      <c r="C112" s="18" t="s">
        <v>472</v>
      </c>
      <c r="D112" s="18"/>
      <c r="E112" s="40" t="s">
        <v>473</v>
      </c>
      <c r="F112" s="18"/>
      <c r="G112" s="18" t="s">
        <v>24</v>
      </c>
      <c r="H112" s="18" t="s">
        <v>25</v>
      </c>
      <c r="I112" s="18" t="s">
        <v>26</v>
      </c>
      <c r="J112" s="47" t="s">
        <v>634</v>
      </c>
      <c r="K112" s="38" t="s">
        <v>635</v>
      </c>
      <c r="L112" s="38" t="s">
        <v>636</v>
      </c>
      <c r="M112" s="38" t="s">
        <v>637</v>
      </c>
      <c r="N112" s="38" t="s">
        <v>219</v>
      </c>
      <c r="O112" s="38" t="s">
        <v>638</v>
      </c>
      <c r="P112" s="38"/>
      <c r="Q112" s="38" t="s">
        <v>32</v>
      </c>
      <c r="R112" s="23" t="s">
        <v>47</v>
      </c>
      <c r="S112" s="38" t="s">
        <v>639</v>
      </c>
      <c r="T112" s="38" t="s">
        <v>260</v>
      </c>
      <c r="U112" s="92"/>
      <c r="V112" s="93" t="s">
        <v>1724</v>
      </c>
      <c r="W112" s="16"/>
      <c r="X112" s="5"/>
      <c r="Y112" s="5"/>
      <c r="Z112" s="5"/>
      <c r="AA112" s="5"/>
      <c r="AB112" s="5"/>
    </row>
    <row r="113" spans="1:28" ht="14.3" customHeight="1" x14ac:dyDescent="0.25">
      <c r="A113" s="36" t="s">
        <v>640</v>
      </c>
      <c r="B113" s="23" t="s">
        <v>276</v>
      </c>
      <c r="C113" s="21" t="s">
        <v>472</v>
      </c>
      <c r="D113" s="21"/>
      <c r="E113" s="41" t="s">
        <v>473</v>
      </c>
      <c r="F113" s="21"/>
      <c r="G113" s="21" t="s">
        <v>24</v>
      </c>
      <c r="H113" s="21" t="s">
        <v>25</v>
      </c>
      <c r="I113" s="21" t="s">
        <v>26</v>
      </c>
      <c r="J113" s="48" t="s">
        <v>641</v>
      </c>
      <c r="K113" s="36" t="s">
        <v>642</v>
      </c>
      <c r="L113" s="36" t="s">
        <v>643</v>
      </c>
      <c r="M113" s="36" t="s">
        <v>644</v>
      </c>
      <c r="N113" s="36" t="s">
        <v>219</v>
      </c>
      <c r="O113" s="36" t="s">
        <v>645</v>
      </c>
      <c r="P113" s="36" t="s">
        <v>495</v>
      </c>
      <c r="Q113" s="36" t="s">
        <v>32</v>
      </c>
      <c r="R113" s="36" t="s">
        <v>47</v>
      </c>
      <c r="S113" s="36" t="s">
        <v>646</v>
      </c>
      <c r="T113" s="36" t="s">
        <v>34</v>
      </c>
      <c r="U113" s="91"/>
      <c r="V113" s="93" t="s">
        <v>1724</v>
      </c>
      <c r="W113" s="16"/>
      <c r="X113" s="5"/>
      <c r="Y113" s="5"/>
      <c r="Z113" s="5"/>
      <c r="AA113" s="5"/>
      <c r="AB113" s="5"/>
    </row>
    <row r="114" spans="1:28" ht="14.3" customHeight="1" x14ac:dyDescent="0.25">
      <c r="A114" s="38" t="s">
        <v>647</v>
      </c>
      <c r="B114" s="20" t="s">
        <v>276</v>
      </c>
      <c r="C114" s="18" t="s">
        <v>472</v>
      </c>
      <c r="D114" s="47"/>
      <c r="E114" s="40" t="s">
        <v>473</v>
      </c>
      <c r="F114" s="47"/>
      <c r="G114" s="18" t="s">
        <v>24</v>
      </c>
      <c r="H114" s="18" t="s">
        <v>25</v>
      </c>
      <c r="I114" s="18" t="s">
        <v>26</v>
      </c>
      <c r="J114" s="47" t="s">
        <v>641</v>
      </c>
      <c r="K114" s="38" t="s">
        <v>642</v>
      </c>
      <c r="L114" s="38" t="s">
        <v>188</v>
      </c>
      <c r="M114" s="38" t="s">
        <v>648</v>
      </c>
      <c r="N114" s="38" t="s">
        <v>46</v>
      </c>
      <c r="O114" s="38" t="s">
        <v>498</v>
      </c>
      <c r="P114" s="38"/>
      <c r="Q114" s="38" t="s">
        <v>32</v>
      </c>
      <c r="R114" s="38" t="s">
        <v>47</v>
      </c>
      <c r="S114" s="38" t="s">
        <v>63</v>
      </c>
      <c r="T114" s="38" t="s">
        <v>34</v>
      </c>
      <c r="U114" s="92"/>
      <c r="V114" s="93" t="s">
        <v>1724</v>
      </c>
      <c r="W114" s="16"/>
      <c r="X114" s="5"/>
      <c r="Y114" s="5"/>
      <c r="Z114" s="5"/>
      <c r="AA114" s="5"/>
      <c r="AB114" s="5"/>
    </row>
    <row r="115" spans="1:28" ht="14.3" customHeight="1" x14ac:dyDescent="0.25">
      <c r="A115" s="36" t="s">
        <v>649</v>
      </c>
      <c r="B115" s="23" t="s">
        <v>276</v>
      </c>
      <c r="C115" s="21" t="s">
        <v>472</v>
      </c>
      <c r="D115" s="48"/>
      <c r="E115" s="41" t="s">
        <v>473</v>
      </c>
      <c r="F115" s="48"/>
      <c r="G115" s="21" t="s">
        <v>24</v>
      </c>
      <c r="H115" s="21" t="s">
        <v>25</v>
      </c>
      <c r="I115" s="21" t="s">
        <v>26</v>
      </c>
      <c r="J115" s="48" t="s">
        <v>650</v>
      </c>
      <c r="K115" s="36" t="s">
        <v>651</v>
      </c>
      <c r="L115" s="36" t="s">
        <v>652</v>
      </c>
      <c r="M115" s="36" t="s">
        <v>653</v>
      </c>
      <c r="N115" s="36" t="s">
        <v>219</v>
      </c>
      <c r="O115" s="36" t="s">
        <v>654</v>
      </c>
      <c r="P115" s="36"/>
      <c r="Q115" s="36" t="s">
        <v>32</v>
      </c>
      <c r="R115" s="23" t="s">
        <v>47</v>
      </c>
      <c r="S115" s="36" t="s">
        <v>655</v>
      </c>
      <c r="T115" s="36" t="s">
        <v>656</v>
      </c>
      <c r="U115" s="91"/>
      <c r="V115" s="93" t="s">
        <v>1724</v>
      </c>
      <c r="W115" s="16"/>
      <c r="X115" s="5"/>
      <c r="Y115" s="5"/>
      <c r="Z115" s="5"/>
      <c r="AA115" s="5"/>
      <c r="AB115" s="5"/>
    </row>
    <row r="116" spans="1:28" ht="14.3" customHeight="1" x14ac:dyDescent="0.25">
      <c r="A116" s="38" t="s">
        <v>657</v>
      </c>
      <c r="B116" s="20" t="s">
        <v>276</v>
      </c>
      <c r="C116" s="18" t="s">
        <v>472</v>
      </c>
      <c r="D116" s="47"/>
      <c r="E116" s="40" t="s">
        <v>473</v>
      </c>
      <c r="F116" s="47"/>
      <c r="G116" s="18" t="s">
        <v>24</v>
      </c>
      <c r="H116" s="18" t="s">
        <v>25</v>
      </c>
      <c r="I116" s="18" t="s">
        <v>26</v>
      </c>
      <c r="J116" s="47" t="s">
        <v>658</v>
      </c>
      <c r="K116" s="38" t="s">
        <v>651</v>
      </c>
      <c r="L116" s="38" t="s">
        <v>659</v>
      </c>
      <c r="M116" s="38" t="s">
        <v>660</v>
      </c>
      <c r="N116" s="38" t="s">
        <v>219</v>
      </c>
      <c r="O116" s="38" t="s">
        <v>661</v>
      </c>
      <c r="P116" s="38" t="s">
        <v>662</v>
      </c>
      <c r="Q116" s="38" t="s">
        <v>32</v>
      </c>
      <c r="R116" s="38" t="s">
        <v>47</v>
      </c>
      <c r="S116" s="38" t="s">
        <v>663</v>
      </c>
      <c r="T116" s="38" t="s">
        <v>34</v>
      </c>
      <c r="U116" s="92"/>
      <c r="V116" s="93" t="s">
        <v>1724</v>
      </c>
      <c r="W116" s="16"/>
      <c r="X116" s="5"/>
      <c r="Y116" s="5"/>
      <c r="Z116" s="5"/>
      <c r="AA116" s="5"/>
      <c r="AB116" s="5"/>
    </row>
    <row r="117" spans="1:28" ht="14.3" customHeight="1" x14ac:dyDescent="0.25">
      <c r="A117" s="36" t="s">
        <v>664</v>
      </c>
      <c r="B117" s="23" t="s">
        <v>276</v>
      </c>
      <c r="C117" s="21" t="s">
        <v>472</v>
      </c>
      <c r="D117" s="48"/>
      <c r="E117" s="41" t="s">
        <v>473</v>
      </c>
      <c r="F117" s="48"/>
      <c r="G117" s="21" t="s">
        <v>24</v>
      </c>
      <c r="H117" s="21" t="s">
        <v>25</v>
      </c>
      <c r="I117" s="21" t="s">
        <v>26</v>
      </c>
      <c r="J117" s="48" t="s">
        <v>665</v>
      </c>
      <c r="K117" s="36" t="s">
        <v>666</v>
      </c>
      <c r="L117" s="36" t="s">
        <v>667</v>
      </c>
      <c r="M117" s="36" t="s">
        <v>668</v>
      </c>
      <c r="N117" s="36" t="s">
        <v>219</v>
      </c>
      <c r="O117" s="36" t="s">
        <v>669</v>
      </c>
      <c r="P117" s="36" t="s">
        <v>662</v>
      </c>
      <c r="Q117" s="36" t="s">
        <v>32</v>
      </c>
      <c r="R117" s="36" t="s">
        <v>109</v>
      </c>
      <c r="S117" s="36" t="s">
        <v>670</v>
      </c>
      <c r="T117" s="38" t="s">
        <v>34</v>
      </c>
      <c r="U117" s="91"/>
      <c r="V117" s="93" t="s">
        <v>1724</v>
      </c>
      <c r="W117" s="16"/>
      <c r="X117" s="5"/>
      <c r="Y117" s="5"/>
      <c r="Z117" s="5"/>
      <c r="AA117" s="5"/>
      <c r="AB117" s="5"/>
    </row>
    <row r="118" spans="1:28" ht="14.3" customHeight="1" x14ac:dyDescent="0.25">
      <c r="A118" s="38" t="s">
        <v>671</v>
      </c>
      <c r="B118" s="20" t="s">
        <v>276</v>
      </c>
      <c r="C118" s="18" t="s">
        <v>472</v>
      </c>
      <c r="D118" s="47"/>
      <c r="E118" s="40" t="s">
        <v>473</v>
      </c>
      <c r="F118" s="47"/>
      <c r="G118" s="18" t="s">
        <v>24</v>
      </c>
      <c r="H118" s="18" t="s">
        <v>25</v>
      </c>
      <c r="I118" s="18" t="s">
        <v>26</v>
      </c>
      <c r="J118" s="47" t="s">
        <v>658</v>
      </c>
      <c r="K118" s="38" t="s">
        <v>651</v>
      </c>
      <c r="L118" s="38" t="s">
        <v>672</v>
      </c>
      <c r="M118" s="38" t="s">
        <v>673</v>
      </c>
      <c r="N118" s="38" t="s">
        <v>219</v>
      </c>
      <c r="O118" s="38" t="s">
        <v>674</v>
      </c>
      <c r="P118" s="38"/>
      <c r="Q118" s="38" t="s">
        <v>32</v>
      </c>
      <c r="R118" s="38" t="s">
        <v>47</v>
      </c>
      <c r="S118" s="38" t="s">
        <v>675</v>
      </c>
      <c r="T118" s="38" t="s">
        <v>34</v>
      </c>
      <c r="U118" s="92"/>
      <c r="V118" s="93" t="s">
        <v>1724</v>
      </c>
      <c r="W118" s="16"/>
      <c r="X118" s="5"/>
      <c r="Y118" s="5"/>
      <c r="Z118" s="5"/>
      <c r="AA118" s="5"/>
      <c r="AB118" s="5"/>
    </row>
    <row r="119" spans="1:28" ht="14.3" customHeight="1" x14ac:dyDescent="0.25">
      <c r="A119" s="36" t="s">
        <v>676</v>
      </c>
      <c r="B119" s="23" t="s">
        <v>276</v>
      </c>
      <c r="C119" s="21" t="s">
        <v>472</v>
      </c>
      <c r="D119" s="48"/>
      <c r="E119" s="41" t="s">
        <v>473</v>
      </c>
      <c r="F119" s="48"/>
      <c r="G119" s="21" t="s">
        <v>24</v>
      </c>
      <c r="H119" s="21" t="s">
        <v>25</v>
      </c>
      <c r="I119" s="21" t="s">
        <v>26</v>
      </c>
      <c r="J119" s="48" t="s">
        <v>677</v>
      </c>
      <c r="K119" s="36" t="s">
        <v>678</v>
      </c>
      <c r="L119" s="36" t="s">
        <v>679</v>
      </c>
      <c r="M119" s="36" t="s">
        <v>680</v>
      </c>
      <c r="N119" s="36" t="s">
        <v>30</v>
      </c>
      <c r="O119" s="36" t="s">
        <v>681</v>
      </c>
      <c r="P119" s="36"/>
      <c r="Q119" s="36" t="s">
        <v>32</v>
      </c>
      <c r="R119" s="36" t="s">
        <v>47</v>
      </c>
      <c r="S119" s="36" t="s">
        <v>682</v>
      </c>
      <c r="T119" s="36" t="s">
        <v>34</v>
      </c>
      <c r="U119" s="91"/>
      <c r="V119" s="93" t="s">
        <v>1724</v>
      </c>
      <c r="W119" s="16"/>
      <c r="X119" s="5"/>
      <c r="Y119" s="5"/>
      <c r="Z119" s="5"/>
      <c r="AA119" s="5"/>
      <c r="AB119" s="5"/>
    </row>
    <row r="120" spans="1:28" ht="14.3" customHeight="1" x14ac:dyDescent="0.25">
      <c r="A120" s="38" t="s">
        <v>683</v>
      </c>
      <c r="B120" s="20" t="s">
        <v>276</v>
      </c>
      <c r="C120" s="18" t="s">
        <v>472</v>
      </c>
      <c r="D120" s="47"/>
      <c r="E120" s="40" t="s">
        <v>473</v>
      </c>
      <c r="F120" s="47"/>
      <c r="G120" s="18" t="s">
        <v>24</v>
      </c>
      <c r="H120" s="18" t="s">
        <v>25</v>
      </c>
      <c r="I120" s="18" t="s">
        <v>26</v>
      </c>
      <c r="J120" s="47" t="s">
        <v>677</v>
      </c>
      <c r="K120" s="38" t="s">
        <v>678</v>
      </c>
      <c r="L120" s="38" t="s">
        <v>684</v>
      </c>
      <c r="M120" s="38" t="s">
        <v>685</v>
      </c>
      <c r="N120" s="38" t="s">
        <v>30</v>
      </c>
      <c r="O120" s="38" t="s">
        <v>686</v>
      </c>
      <c r="P120" s="38"/>
      <c r="Q120" s="38" t="s">
        <v>32</v>
      </c>
      <c r="R120" s="38" t="s">
        <v>47</v>
      </c>
      <c r="S120" s="38" t="s">
        <v>687</v>
      </c>
      <c r="T120" s="38" t="s">
        <v>34</v>
      </c>
      <c r="U120" s="92"/>
      <c r="V120" s="93" t="s">
        <v>1724</v>
      </c>
      <c r="W120" s="16"/>
      <c r="X120" s="5"/>
      <c r="Y120" s="5"/>
      <c r="Z120" s="5"/>
      <c r="AA120" s="5"/>
      <c r="AB120" s="5"/>
    </row>
    <row r="121" spans="1:28" ht="14.3" customHeight="1" x14ac:dyDescent="0.25">
      <c r="A121" s="36" t="s">
        <v>688</v>
      </c>
      <c r="B121" s="23" t="s">
        <v>276</v>
      </c>
      <c r="C121" s="21" t="s">
        <v>472</v>
      </c>
      <c r="D121" s="48"/>
      <c r="E121" s="41" t="s">
        <v>473</v>
      </c>
      <c r="F121" s="48"/>
      <c r="G121" s="21" t="s">
        <v>24</v>
      </c>
      <c r="H121" s="21" t="s">
        <v>25</v>
      </c>
      <c r="I121" s="21" t="s">
        <v>26</v>
      </c>
      <c r="J121" s="48" t="s">
        <v>689</v>
      </c>
      <c r="K121" s="36" t="s">
        <v>690</v>
      </c>
      <c r="L121" s="36" t="s">
        <v>691</v>
      </c>
      <c r="M121" s="36" t="s">
        <v>692</v>
      </c>
      <c r="N121" s="36" t="s">
        <v>219</v>
      </c>
      <c r="O121" s="36" t="s">
        <v>693</v>
      </c>
      <c r="P121" s="36"/>
      <c r="Q121" s="36" t="s">
        <v>32</v>
      </c>
      <c r="R121" s="36" t="s">
        <v>47</v>
      </c>
      <c r="S121" s="36" t="s">
        <v>63</v>
      </c>
      <c r="T121" s="36" t="s">
        <v>34</v>
      </c>
      <c r="U121" s="91"/>
      <c r="V121" s="93" t="s">
        <v>1724</v>
      </c>
      <c r="W121" s="16"/>
      <c r="X121" s="5"/>
      <c r="Y121" s="5"/>
      <c r="Z121" s="5"/>
      <c r="AA121" s="5"/>
      <c r="AB121" s="5"/>
    </row>
    <row r="122" spans="1:28" ht="14.3" customHeight="1" x14ac:dyDescent="0.25">
      <c r="A122" s="38" t="s">
        <v>694</v>
      </c>
      <c r="B122" s="20" t="s">
        <v>276</v>
      </c>
      <c r="C122" s="18" t="s">
        <v>472</v>
      </c>
      <c r="D122" s="47"/>
      <c r="E122" s="40" t="s">
        <v>473</v>
      </c>
      <c r="F122" s="47"/>
      <c r="G122" s="18" t="s">
        <v>24</v>
      </c>
      <c r="H122" s="18" t="s">
        <v>25</v>
      </c>
      <c r="I122" s="18" t="s">
        <v>26</v>
      </c>
      <c r="J122" s="47" t="s">
        <v>695</v>
      </c>
      <c r="K122" s="38" t="s">
        <v>696</v>
      </c>
      <c r="L122" s="38" t="s">
        <v>697</v>
      </c>
      <c r="M122" s="38" t="s">
        <v>698</v>
      </c>
      <c r="N122" s="38" t="s">
        <v>219</v>
      </c>
      <c r="O122" s="38" t="s">
        <v>699</v>
      </c>
      <c r="P122" s="38"/>
      <c r="Q122" s="38" t="s">
        <v>32</v>
      </c>
      <c r="R122" s="23" t="s">
        <v>47</v>
      </c>
      <c r="S122" s="38" t="s">
        <v>63</v>
      </c>
      <c r="T122" s="38" t="s">
        <v>260</v>
      </c>
      <c r="U122" s="92"/>
      <c r="V122" s="93" t="s">
        <v>1724</v>
      </c>
      <c r="W122" s="16"/>
      <c r="X122" s="5"/>
      <c r="Y122" s="5"/>
      <c r="Z122" s="5"/>
      <c r="AA122" s="5"/>
      <c r="AB122" s="5"/>
    </row>
    <row r="123" spans="1:28" ht="14.3" customHeight="1" x14ac:dyDescent="0.25">
      <c r="A123" s="36" t="s">
        <v>700</v>
      </c>
      <c r="B123" s="23" t="s">
        <v>276</v>
      </c>
      <c r="C123" s="21" t="s">
        <v>472</v>
      </c>
      <c r="D123" s="48"/>
      <c r="E123" s="41" t="s">
        <v>473</v>
      </c>
      <c r="F123" s="48"/>
      <c r="G123" s="21" t="s">
        <v>24</v>
      </c>
      <c r="H123" s="21" t="s">
        <v>25</v>
      </c>
      <c r="I123" s="21" t="s">
        <v>26</v>
      </c>
      <c r="J123" s="48" t="s">
        <v>695</v>
      </c>
      <c r="K123" s="36" t="s">
        <v>696</v>
      </c>
      <c r="L123" s="36" t="s">
        <v>701</v>
      </c>
      <c r="M123" s="36" t="s">
        <v>702</v>
      </c>
      <c r="N123" s="36" t="s">
        <v>219</v>
      </c>
      <c r="O123" s="36" t="s">
        <v>498</v>
      </c>
      <c r="P123" s="36" t="s">
        <v>703</v>
      </c>
      <c r="Q123" s="36" t="s">
        <v>32</v>
      </c>
      <c r="R123" s="23" t="s">
        <v>47</v>
      </c>
      <c r="S123" s="36" t="s">
        <v>704</v>
      </c>
      <c r="T123" s="36" t="s">
        <v>260</v>
      </c>
      <c r="U123" s="91"/>
      <c r="V123" s="93" t="s">
        <v>1724</v>
      </c>
      <c r="W123" s="16"/>
      <c r="X123" s="5"/>
      <c r="Y123" s="5"/>
      <c r="Z123" s="5"/>
      <c r="AA123" s="5"/>
      <c r="AB123" s="5"/>
    </row>
    <row r="124" spans="1:28" ht="14.3" customHeight="1" x14ac:dyDescent="0.25">
      <c r="A124" s="38" t="s">
        <v>705</v>
      </c>
      <c r="B124" s="20" t="s">
        <v>276</v>
      </c>
      <c r="C124" s="18" t="s">
        <v>472</v>
      </c>
      <c r="D124" s="47"/>
      <c r="E124" s="40" t="s">
        <v>473</v>
      </c>
      <c r="F124" s="47"/>
      <c r="G124" s="18" t="s">
        <v>24</v>
      </c>
      <c r="H124" s="18" t="s">
        <v>25</v>
      </c>
      <c r="I124" s="18" t="s">
        <v>26</v>
      </c>
      <c r="J124" s="47" t="s">
        <v>706</v>
      </c>
      <c r="K124" s="38" t="s">
        <v>707</v>
      </c>
      <c r="L124" s="38" t="s">
        <v>708</v>
      </c>
      <c r="M124" s="38" t="s">
        <v>709</v>
      </c>
      <c r="N124" s="38" t="s">
        <v>219</v>
      </c>
      <c r="O124" s="38" t="s">
        <v>710</v>
      </c>
      <c r="P124" s="38" t="s">
        <v>711</v>
      </c>
      <c r="Q124" s="38" t="s">
        <v>32</v>
      </c>
      <c r="R124" s="23" t="s">
        <v>47</v>
      </c>
      <c r="S124" s="38" t="s">
        <v>712</v>
      </c>
      <c r="T124" s="38" t="s">
        <v>260</v>
      </c>
      <c r="U124" s="92"/>
      <c r="V124" s="93" t="s">
        <v>1724</v>
      </c>
      <c r="W124" s="16"/>
      <c r="X124" s="5"/>
      <c r="Y124" s="5"/>
      <c r="Z124" s="5"/>
      <c r="AA124" s="5"/>
      <c r="AB124" s="5"/>
    </row>
    <row r="125" spans="1:28" ht="14.3" customHeight="1" x14ac:dyDescent="0.25">
      <c r="A125" s="36" t="s">
        <v>713</v>
      </c>
      <c r="B125" s="23" t="s">
        <v>276</v>
      </c>
      <c r="C125" s="21" t="s">
        <v>472</v>
      </c>
      <c r="D125" s="48"/>
      <c r="E125" s="41" t="s">
        <v>473</v>
      </c>
      <c r="F125" s="48"/>
      <c r="G125" s="21" t="s">
        <v>24</v>
      </c>
      <c r="H125" s="21" t="s">
        <v>25</v>
      </c>
      <c r="I125" s="21" t="s">
        <v>26</v>
      </c>
      <c r="J125" s="48" t="s">
        <v>714</v>
      </c>
      <c r="K125" s="36" t="s">
        <v>715</v>
      </c>
      <c r="L125" s="36" t="s">
        <v>716</v>
      </c>
      <c r="M125" s="36" t="s">
        <v>717</v>
      </c>
      <c r="N125" s="36" t="s">
        <v>219</v>
      </c>
      <c r="O125" s="36" t="s">
        <v>718</v>
      </c>
      <c r="P125" s="36"/>
      <c r="Q125" s="36" t="s">
        <v>32</v>
      </c>
      <c r="R125" s="36" t="s">
        <v>47</v>
      </c>
      <c r="S125" s="36" t="s">
        <v>719</v>
      </c>
      <c r="T125" s="36" t="s">
        <v>34</v>
      </c>
      <c r="U125" s="91"/>
      <c r="V125" s="93" t="s">
        <v>1724</v>
      </c>
      <c r="W125" s="16"/>
      <c r="X125" s="5"/>
      <c r="Y125" s="5"/>
      <c r="Z125" s="5"/>
      <c r="AA125" s="5"/>
      <c r="AB125" s="5"/>
    </row>
    <row r="126" spans="1:28" ht="14.3" customHeight="1" x14ac:dyDescent="0.25">
      <c r="A126" s="38" t="s">
        <v>720</v>
      </c>
      <c r="B126" s="20" t="s">
        <v>276</v>
      </c>
      <c r="C126" s="18" t="s">
        <v>472</v>
      </c>
      <c r="D126" s="47"/>
      <c r="E126" s="40" t="s">
        <v>473</v>
      </c>
      <c r="F126" s="47"/>
      <c r="G126" s="18" t="s">
        <v>24</v>
      </c>
      <c r="H126" s="18" t="s">
        <v>25</v>
      </c>
      <c r="I126" s="18" t="s">
        <v>26</v>
      </c>
      <c r="J126" s="47" t="s">
        <v>721</v>
      </c>
      <c r="K126" s="38" t="s">
        <v>722</v>
      </c>
      <c r="L126" s="38" t="s">
        <v>723</v>
      </c>
      <c r="M126" s="38" t="s">
        <v>724</v>
      </c>
      <c r="N126" s="38" t="s">
        <v>219</v>
      </c>
      <c r="O126" s="38" t="s">
        <v>725</v>
      </c>
      <c r="P126" s="38"/>
      <c r="Q126" s="38" t="s">
        <v>32</v>
      </c>
      <c r="R126" s="38" t="s">
        <v>47</v>
      </c>
      <c r="S126" s="38" t="s">
        <v>726</v>
      </c>
      <c r="T126" s="38" t="s">
        <v>34</v>
      </c>
      <c r="U126" s="96" t="s">
        <v>1858</v>
      </c>
      <c r="V126" s="93" t="s">
        <v>1724</v>
      </c>
      <c r="W126" s="16"/>
      <c r="X126" s="5"/>
      <c r="Y126" s="5"/>
      <c r="Z126" s="5"/>
      <c r="AA126" s="5"/>
      <c r="AB126" s="5"/>
    </row>
    <row r="127" spans="1:28" ht="14.3" customHeight="1" x14ac:dyDescent="0.25">
      <c r="A127" s="36" t="s">
        <v>727</v>
      </c>
      <c r="B127" s="23" t="s">
        <v>276</v>
      </c>
      <c r="C127" s="21" t="s">
        <v>472</v>
      </c>
      <c r="D127" s="48"/>
      <c r="E127" s="41" t="s">
        <v>473</v>
      </c>
      <c r="F127" s="48"/>
      <c r="G127" s="21" t="s">
        <v>24</v>
      </c>
      <c r="H127" s="21" t="s">
        <v>25</v>
      </c>
      <c r="I127" s="21" t="s">
        <v>26</v>
      </c>
      <c r="J127" s="48" t="s">
        <v>721</v>
      </c>
      <c r="K127" s="36" t="s">
        <v>722</v>
      </c>
      <c r="L127" s="36" t="s">
        <v>728</v>
      </c>
      <c r="M127" s="36" t="s">
        <v>729</v>
      </c>
      <c r="N127" s="36" t="s">
        <v>219</v>
      </c>
      <c r="O127" s="36" t="s">
        <v>730</v>
      </c>
      <c r="P127" s="36"/>
      <c r="Q127" s="36" t="s">
        <v>32</v>
      </c>
      <c r="R127" s="23" t="s">
        <v>47</v>
      </c>
      <c r="S127" s="36" t="s">
        <v>731</v>
      </c>
      <c r="T127" s="36" t="s">
        <v>260</v>
      </c>
      <c r="U127" s="91"/>
      <c r="V127" s="93" t="s">
        <v>1724</v>
      </c>
      <c r="W127" s="16"/>
      <c r="X127" s="5"/>
      <c r="Y127" s="5"/>
      <c r="Z127" s="5"/>
      <c r="AA127" s="5"/>
      <c r="AB127" s="5"/>
    </row>
    <row r="128" spans="1:28" ht="14.3" customHeight="1" x14ac:dyDescent="0.25">
      <c r="A128" s="38" t="s">
        <v>732</v>
      </c>
      <c r="B128" s="20" t="s">
        <v>276</v>
      </c>
      <c r="C128" s="18" t="s">
        <v>472</v>
      </c>
      <c r="D128" s="47"/>
      <c r="E128" s="40" t="s">
        <v>473</v>
      </c>
      <c r="F128" s="47"/>
      <c r="G128" s="18" t="s">
        <v>24</v>
      </c>
      <c r="H128" s="18" t="s">
        <v>25</v>
      </c>
      <c r="I128" s="18" t="s">
        <v>26</v>
      </c>
      <c r="J128" s="47" t="s">
        <v>733</v>
      </c>
      <c r="K128" s="38" t="s">
        <v>734</v>
      </c>
      <c r="L128" s="38" t="s">
        <v>735</v>
      </c>
      <c r="M128" s="38" t="s">
        <v>736</v>
      </c>
      <c r="N128" s="38" t="s">
        <v>46</v>
      </c>
      <c r="O128" s="38" t="s">
        <v>737</v>
      </c>
      <c r="P128" s="38"/>
      <c r="Q128" s="38" t="s">
        <v>32</v>
      </c>
      <c r="R128" s="23" t="s">
        <v>47</v>
      </c>
      <c r="S128" s="38" t="s">
        <v>63</v>
      </c>
      <c r="T128" s="38" t="s">
        <v>260</v>
      </c>
      <c r="U128" s="92"/>
      <c r="V128" s="93" t="s">
        <v>1724</v>
      </c>
      <c r="W128" s="16"/>
      <c r="X128" s="5"/>
      <c r="Y128" s="5"/>
      <c r="Z128" s="5"/>
      <c r="AA128" s="5"/>
      <c r="AB128" s="5"/>
    </row>
    <row r="129" spans="1:28" ht="14.3" customHeight="1" x14ac:dyDescent="0.25">
      <c r="A129" s="36" t="s">
        <v>738</v>
      </c>
      <c r="B129" s="23" t="s">
        <v>276</v>
      </c>
      <c r="C129" s="21" t="s">
        <v>472</v>
      </c>
      <c r="D129" s="48"/>
      <c r="E129" s="41" t="s">
        <v>473</v>
      </c>
      <c r="F129" s="48"/>
      <c r="G129" s="21" t="s">
        <v>24</v>
      </c>
      <c r="H129" s="21" t="s">
        <v>25</v>
      </c>
      <c r="I129" s="21" t="s">
        <v>26</v>
      </c>
      <c r="J129" s="48" t="s">
        <v>739</v>
      </c>
      <c r="K129" s="36" t="s">
        <v>740</v>
      </c>
      <c r="L129" s="36" t="s">
        <v>741</v>
      </c>
      <c r="M129" s="36" t="s">
        <v>742</v>
      </c>
      <c r="N129" s="36" t="s">
        <v>219</v>
      </c>
      <c r="O129" s="36" t="s">
        <v>743</v>
      </c>
      <c r="P129" s="36" t="s">
        <v>744</v>
      </c>
      <c r="Q129" s="36" t="s">
        <v>32</v>
      </c>
      <c r="R129" s="36" t="s">
        <v>109</v>
      </c>
      <c r="S129" s="36" t="s">
        <v>745</v>
      </c>
      <c r="T129" s="36" t="s">
        <v>656</v>
      </c>
      <c r="U129" s="91"/>
      <c r="V129" s="93" t="s">
        <v>1724</v>
      </c>
      <c r="W129" s="16"/>
      <c r="X129" s="5"/>
      <c r="Y129" s="5"/>
      <c r="Z129" s="5"/>
      <c r="AA129" s="5"/>
      <c r="AB129" s="5"/>
    </row>
    <row r="130" spans="1:28" ht="14.3" customHeight="1" x14ac:dyDescent="0.25">
      <c r="A130" s="38" t="s">
        <v>746</v>
      </c>
      <c r="B130" s="20" t="s">
        <v>276</v>
      </c>
      <c r="C130" s="18" t="s">
        <v>472</v>
      </c>
      <c r="D130" s="38"/>
      <c r="E130" s="40" t="s">
        <v>473</v>
      </c>
      <c r="F130" s="38"/>
      <c r="G130" s="18" t="s">
        <v>24</v>
      </c>
      <c r="H130" s="18" t="s">
        <v>25</v>
      </c>
      <c r="I130" s="18" t="s">
        <v>26</v>
      </c>
      <c r="J130" s="47" t="s">
        <v>747</v>
      </c>
      <c r="K130" s="38" t="s">
        <v>748</v>
      </c>
      <c r="L130" s="38" t="s">
        <v>749</v>
      </c>
      <c r="M130" s="38" t="s">
        <v>750</v>
      </c>
      <c r="N130" s="38" t="s">
        <v>46</v>
      </c>
      <c r="O130" s="38" t="s">
        <v>751</v>
      </c>
      <c r="P130" s="38"/>
      <c r="Q130" s="38" t="s">
        <v>32</v>
      </c>
      <c r="R130" s="38" t="s">
        <v>47</v>
      </c>
      <c r="S130" s="38" t="s">
        <v>63</v>
      </c>
      <c r="T130" s="38" t="s">
        <v>34</v>
      </c>
      <c r="U130" s="92"/>
      <c r="V130" s="93" t="s">
        <v>1724</v>
      </c>
      <c r="W130" s="16"/>
      <c r="X130" s="5"/>
      <c r="Y130" s="5"/>
      <c r="Z130" s="5"/>
      <c r="AA130" s="5"/>
      <c r="AB130" s="5"/>
    </row>
    <row r="131" spans="1:28" ht="14.3" customHeight="1" x14ac:dyDescent="0.25">
      <c r="A131" s="36" t="s">
        <v>752</v>
      </c>
      <c r="B131" s="23" t="s">
        <v>276</v>
      </c>
      <c r="C131" s="21" t="s">
        <v>472</v>
      </c>
      <c r="D131" s="36"/>
      <c r="E131" s="41" t="s">
        <v>473</v>
      </c>
      <c r="F131" s="36"/>
      <c r="G131" s="21" t="s">
        <v>24</v>
      </c>
      <c r="H131" s="21" t="s">
        <v>25</v>
      </c>
      <c r="I131" s="21" t="s">
        <v>26</v>
      </c>
      <c r="J131" s="48" t="s">
        <v>753</v>
      </c>
      <c r="K131" s="36" t="s">
        <v>754</v>
      </c>
      <c r="L131" s="36" t="s">
        <v>755</v>
      </c>
      <c r="M131" s="36" t="s">
        <v>756</v>
      </c>
      <c r="N131" s="36" t="s">
        <v>46</v>
      </c>
      <c r="O131" s="36" t="s">
        <v>757</v>
      </c>
      <c r="P131" s="36"/>
      <c r="Q131" s="36" t="s">
        <v>32</v>
      </c>
      <c r="R131" s="36" t="s">
        <v>47</v>
      </c>
      <c r="S131" s="36" t="s">
        <v>63</v>
      </c>
      <c r="T131" s="36" t="s">
        <v>34</v>
      </c>
      <c r="U131" s="91"/>
      <c r="V131" s="93" t="s">
        <v>1724</v>
      </c>
      <c r="W131" s="16"/>
      <c r="X131" s="5"/>
      <c r="Y131" s="5"/>
      <c r="Z131" s="5"/>
      <c r="AA131" s="5"/>
      <c r="AB131" s="5"/>
    </row>
    <row r="132" spans="1:28" ht="14.3" customHeight="1" x14ac:dyDescent="0.25">
      <c r="A132" s="38" t="s">
        <v>758</v>
      </c>
      <c r="B132" s="20" t="s">
        <v>276</v>
      </c>
      <c r="C132" s="18" t="s">
        <v>472</v>
      </c>
      <c r="D132" s="38"/>
      <c r="E132" s="40" t="s">
        <v>473</v>
      </c>
      <c r="F132" s="38"/>
      <c r="G132" s="18" t="s">
        <v>24</v>
      </c>
      <c r="H132" s="18" t="s">
        <v>25</v>
      </c>
      <c r="I132" s="18" t="s">
        <v>26</v>
      </c>
      <c r="J132" s="47" t="s">
        <v>753</v>
      </c>
      <c r="K132" s="38" t="s">
        <v>754</v>
      </c>
      <c r="L132" s="38" t="s">
        <v>759</v>
      </c>
      <c r="M132" s="38" t="s">
        <v>760</v>
      </c>
      <c r="N132" s="38" t="s">
        <v>219</v>
      </c>
      <c r="O132" s="38" t="s">
        <v>761</v>
      </c>
      <c r="P132" s="38"/>
      <c r="Q132" s="38" t="s">
        <v>32</v>
      </c>
      <c r="R132" s="23" t="s">
        <v>47</v>
      </c>
      <c r="S132" s="38" t="s">
        <v>762</v>
      </c>
      <c r="T132" s="38" t="s">
        <v>260</v>
      </c>
      <c r="U132" s="92"/>
      <c r="V132" s="93" t="s">
        <v>1724</v>
      </c>
      <c r="W132" s="16"/>
      <c r="X132" s="5"/>
      <c r="Y132" s="5"/>
      <c r="Z132" s="5"/>
      <c r="AA132" s="5"/>
      <c r="AB132" s="5"/>
    </row>
    <row r="133" spans="1:28" ht="14.3" customHeight="1" x14ac:dyDescent="0.25">
      <c r="A133" s="36" t="s">
        <v>763</v>
      </c>
      <c r="B133" s="23" t="s">
        <v>276</v>
      </c>
      <c r="C133" s="21" t="s">
        <v>472</v>
      </c>
      <c r="D133" s="36"/>
      <c r="E133" s="41" t="s">
        <v>473</v>
      </c>
      <c r="F133" s="36"/>
      <c r="G133" s="21" t="s">
        <v>24</v>
      </c>
      <c r="H133" s="21" t="s">
        <v>25</v>
      </c>
      <c r="I133" s="21" t="s">
        <v>26</v>
      </c>
      <c r="J133" s="48" t="s">
        <v>764</v>
      </c>
      <c r="K133" s="36" t="s">
        <v>765</v>
      </c>
      <c r="L133" s="36" t="s">
        <v>766</v>
      </c>
      <c r="M133" s="36" t="s">
        <v>767</v>
      </c>
      <c r="N133" s="36" t="s">
        <v>46</v>
      </c>
      <c r="O133" s="36" t="s">
        <v>768</v>
      </c>
      <c r="P133" s="36" t="s">
        <v>1746</v>
      </c>
      <c r="Q133" s="36" t="s">
        <v>32</v>
      </c>
      <c r="R133" s="23" t="s">
        <v>47</v>
      </c>
      <c r="S133" s="36" t="s">
        <v>63</v>
      </c>
      <c r="T133" s="36" t="s">
        <v>260</v>
      </c>
      <c r="U133" s="97" t="s">
        <v>1816</v>
      </c>
      <c r="V133" s="93" t="s">
        <v>1724</v>
      </c>
      <c r="W133" s="16"/>
      <c r="X133" s="5"/>
      <c r="Y133" s="5"/>
      <c r="Z133" s="5"/>
      <c r="AA133" s="5"/>
      <c r="AB133" s="5"/>
    </row>
    <row r="134" spans="1:28" ht="14.3" customHeight="1" x14ac:dyDescent="0.25">
      <c r="A134" s="38" t="s">
        <v>769</v>
      </c>
      <c r="B134" s="20" t="s">
        <v>276</v>
      </c>
      <c r="C134" s="18" t="s">
        <v>472</v>
      </c>
      <c r="D134" s="38"/>
      <c r="E134" s="40" t="s">
        <v>473</v>
      </c>
      <c r="F134" s="38"/>
      <c r="G134" s="18" t="s">
        <v>24</v>
      </c>
      <c r="H134" s="18" t="s">
        <v>25</v>
      </c>
      <c r="I134" s="18" t="s">
        <v>26</v>
      </c>
      <c r="J134" s="47" t="s">
        <v>770</v>
      </c>
      <c r="K134" s="38" t="s">
        <v>765</v>
      </c>
      <c r="L134" s="38" t="s">
        <v>771</v>
      </c>
      <c r="M134" s="38" t="s">
        <v>772</v>
      </c>
      <c r="N134" s="38" t="s">
        <v>219</v>
      </c>
      <c r="O134" s="38" t="s">
        <v>773</v>
      </c>
      <c r="P134" s="38"/>
      <c r="Q134" s="38" t="s">
        <v>32</v>
      </c>
      <c r="R134" s="23" t="s">
        <v>47</v>
      </c>
      <c r="S134" s="38" t="s">
        <v>774</v>
      </c>
      <c r="T134" s="38" t="s">
        <v>260</v>
      </c>
      <c r="U134" s="92"/>
      <c r="V134" s="93" t="s">
        <v>1724</v>
      </c>
      <c r="W134" s="16"/>
      <c r="X134" s="5"/>
      <c r="Y134" s="5"/>
      <c r="Z134" s="5"/>
      <c r="AA134" s="5"/>
      <c r="AB134" s="5"/>
    </row>
    <row r="135" spans="1:28" ht="14.3" customHeight="1" x14ac:dyDescent="0.25">
      <c r="A135" s="36" t="s">
        <v>775</v>
      </c>
      <c r="B135" s="23" t="s">
        <v>276</v>
      </c>
      <c r="C135" s="21" t="s">
        <v>472</v>
      </c>
      <c r="D135" s="36"/>
      <c r="E135" s="41" t="s">
        <v>473</v>
      </c>
      <c r="F135" s="36"/>
      <c r="G135" s="21" t="s">
        <v>24</v>
      </c>
      <c r="H135" s="21" t="s">
        <v>25</v>
      </c>
      <c r="I135" s="21" t="s">
        <v>26</v>
      </c>
      <c r="J135" s="48" t="s">
        <v>770</v>
      </c>
      <c r="K135" s="36" t="s">
        <v>765</v>
      </c>
      <c r="L135" s="36" t="s">
        <v>776</v>
      </c>
      <c r="M135" s="36" t="s">
        <v>777</v>
      </c>
      <c r="N135" s="36" t="s">
        <v>219</v>
      </c>
      <c r="O135" s="36" t="s">
        <v>778</v>
      </c>
      <c r="P135" s="36" t="s">
        <v>662</v>
      </c>
      <c r="Q135" s="36" t="s">
        <v>32</v>
      </c>
      <c r="R135" s="23" t="s">
        <v>47</v>
      </c>
      <c r="S135" s="36" t="s">
        <v>779</v>
      </c>
      <c r="T135" s="36" t="s">
        <v>260</v>
      </c>
      <c r="U135" s="91"/>
      <c r="V135" s="93" t="s">
        <v>1724</v>
      </c>
      <c r="W135" s="16"/>
      <c r="X135" s="5"/>
      <c r="Y135" s="5"/>
      <c r="Z135" s="5"/>
      <c r="AA135" s="5"/>
      <c r="AB135" s="5"/>
    </row>
    <row r="136" spans="1:28" ht="14.3" customHeight="1" x14ac:dyDescent="0.25">
      <c r="A136" s="38" t="s">
        <v>780</v>
      </c>
      <c r="B136" s="20" t="s">
        <v>276</v>
      </c>
      <c r="C136" s="18" t="s">
        <v>472</v>
      </c>
      <c r="D136" s="38"/>
      <c r="E136" s="40" t="s">
        <v>473</v>
      </c>
      <c r="F136" s="38"/>
      <c r="G136" s="18" t="s">
        <v>24</v>
      </c>
      <c r="H136" s="18" t="s">
        <v>25</v>
      </c>
      <c r="I136" s="18" t="s">
        <v>26</v>
      </c>
      <c r="J136" s="47" t="s">
        <v>781</v>
      </c>
      <c r="K136" s="38" t="s">
        <v>782</v>
      </c>
      <c r="L136" s="38" t="s">
        <v>783</v>
      </c>
      <c r="M136" s="38" t="s">
        <v>784</v>
      </c>
      <c r="N136" s="38" t="s">
        <v>219</v>
      </c>
      <c r="O136" s="38" t="s">
        <v>785</v>
      </c>
      <c r="P136" s="38"/>
      <c r="Q136" s="38" t="s">
        <v>32</v>
      </c>
      <c r="R136" s="23" t="s">
        <v>47</v>
      </c>
      <c r="S136" s="38" t="s">
        <v>786</v>
      </c>
      <c r="T136" s="38" t="s">
        <v>260</v>
      </c>
      <c r="U136" s="92"/>
      <c r="V136" s="93" t="s">
        <v>1724</v>
      </c>
      <c r="W136" s="16"/>
      <c r="X136" s="5"/>
      <c r="Y136" s="5"/>
      <c r="Z136" s="5"/>
      <c r="AA136" s="5"/>
      <c r="AB136" s="5"/>
    </row>
    <row r="137" spans="1:28" ht="14.3" customHeight="1" x14ac:dyDescent="0.25">
      <c r="A137" s="36" t="s">
        <v>787</v>
      </c>
      <c r="B137" s="23" t="s">
        <v>276</v>
      </c>
      <c r="C137" s="21" t="s">
        <v>472</v>
      </c>
      <c r="D137" s="36"/>
      <c r="E137" s="41" t="s">
        <v>473</v>
      </c>
      <c r="F137" s="36"/>
      <c r="G137" s="21" t="s">
        <v>24</v>
      </c>
      <c r="H137" s="21" t="s">
        <v>25</v>
      </c>
      <c r="I137" s="21" t="s">
        <v>26</v>
      </c>
      <c r="J137" s="48" t="s">
        <v>781</v>
      </c>
      <c r="K137" s="36" t="s">
        <v>782</v>
      </c>
      <c r="L137" s="36" t="s">
        <v>788</v>
      </c>
      <c r="M137" s="36" t="s">
        <v>789</v>
      </c>
      <c r="N137" s="36" t="s">
        <v>219</v>
      </c>
      <c r="O137" s="36" t="s">
        <v>790</v>
      </c>
      <c r="P137" s="36"/>
      <c r="Q137" s="36" t="s">
        <v>32</v>
      </c>
      <c r="R137" s="23" t="s">
        <v>47</v>
      </c>
      <c r="S137" s="36" t="s">
        <v>63</v>
      </c>
      <c r="T137" s="36" t="s">
        <v>260</v>
      </c>
      <c r="U137" s="91"/>
      <c r="V137" s="93" t="s">
        <v>1724</v>
      </c>
      <c r="W137" s="16"/>
      <c r="X137" s="5"/>
      <c r="Y137" s="5"/>
      <c r="Z137" s="5"/>
      <c r="AA137" s="5"/>
      <c r="AB137" s="5"/>
    </row>
    <row r="138" spans="1:28" ht="14.3" customHeight="1" x14ac:dyDescent="0.25">
      <c r="A138" s="38" t="s">
        <v>791</v>
      </c>
      <c r="B138" s="20" t="s">
        <v>276</v>
      </c>
      <c r="C138" s="18" t="s">
        <v>472</v>
      </c>
      <c r="D138" s="38"/>
      <c r="E138" s="40" t="s">
        <v>473</v>
      </c>
      <c r="F138" s="38"/>
      <c r="G138" s="18" t="s">
        <v>24</v>
      </c>
      <c r="H138" s="18" t="s">
        <v>25</v>
      </c>
      <c r="I138" s="18" t="s">
        <v>26</v>
      </c>
      <c r="J138" s="47" t="s">
        <v>781</v>
      </c>
      <c r="K138" s="38" t="s">
        <v>782</v>
      </c>
      <c r="L138" s="38" t="s">
        <v>792</v>
      </c>
      <c r="M138" s="38" t="s">
        <v>793</v>
      </c>
      <c r="N138" s="38" t="s">
        <v>219</v>
      </c>
      <c r="O138" s="38" t="s">
        <v>794</v>
      </c>
      <c r="P138" s="38"/>
      <c r="Q138" s="38" t="s">
        <v>32</v>
      </c>
      <c r="R138" s="23" t="s">
        <v>47</v>
      </c>
      <c r="S138" s="38" t="s">
        <v>63</v>
      </c>
      <c r="T138" s="38" t="s">
        <v>260</v>
      </c>
      <c r="U138" s="92"/>
      <c r="V138" s="93" t="s">
        <v>1724</v>
      </c>
      <c r="W138" s="16"/>
      <c r="X138" s="5"/>
      <c r="Y138" s="5"/>
      <c r="Z138" s="5"/>
      <c r="AA138" s="5"/>
      <c r="AB138" s="5"/>
    </row>
    <row r="139" spans="1:28" ht="14.3" customHeight="1" x14ac:dyDescent="0.25">
      <c r="A139" s="36" t="s">
        <v>795</v>
      </c>
      <c r="B139" s="23" t="s">
        <v>276</v>
      </c>
      <c r="C139" s="21" t="s">
        <v>472</v>
      </c>
      <c r="D139" s="36"/>
      <c r="E139" s="41" t="s">
        <v>473</v>
      </c>
      <c r="F139" s="36"/>
      <c r="G139" s="21" t="s">
        <v>24</v>
      </c>
      <c r="H139" s="21" t="s">
        <v>25</v>
      </c>
      <c r="I139" s="21" t="s">
        <v>26</v>
      </c>
      <c r="J139" s="48" t="s">
        <v>781</v>
      </c>
      <c r="K139" s="36" t="s">
        <v>782</v>
      </c>
      <c r="L139" s="36" t="s">
        <v>796</v>
      </c>
      <c r="M139" s="36" t="s">
        <v>797</v>
      </c>
      <c r="N139" s="36" t="s">
        <v>219</v>
      </c>
      <c r="O139" s="36" t="s">
        <v>798</v>
      </c>
      <c r="P139" s="36" t="s">
        <v>799</v>
      </c>
      <c r="Q139" s="36" t="s">
        <v>32</v>
      </c>
      <c r="R139" s="36" t="s">
        <v>47</v>
      </c>
      <c r="S139" s="36" t="s">
        <v>800</v>
      </c>
      <c r="T139" s="36" t="s">
        <v>34</v>
      </c>
      <c r="U139" s="91"/>
      <c r="V139" s="93" t="s">
        <v>1724</v>
      </c>
      <c r="W139" s="16"/>
      <c r="X139" s="5"/>
      <c r="Y139" s="5"/>
      <c r="Z139" s="5"/>
      <c r="AA139" s="5"/>
      <c r="AB139" s="5"/>
    </row>
    <row r="140" spans="1:28" ht="14.3" customHeight="1" x14ac:dyDescent="0.25">
      <c r="A140" s="38" t="s">
        <v>801</v>
      </c>
      <c r="B140" s="20" t="s">
        <v>276</v>
      </c>
      <c r="C140" s="18" t="s">
        <v>472</v>
      </c>
      <c r="D140" s="38"/>
      <c r="E140" s="40" t="s">
        <v>473</v>
      </c>
      <c r="F140" s="38"/>
      <c r="G140" s="18" t="s">
        <v>24</v>
      </c>
      <c r="H140" s="18" t="s">
        <v>25</v>
      </c>
      <c r="I140" s="18" t="s">
        <v>26</v>
      </c>
      <c r="J140" s="47" t="s">
        <v>802</v>
      </c>
      <c r="K140" s="38" t="s">
        <v>803</v>
      </c>
      <c r="L140" s="38" t="s">
        <v>804</v>
      </c>
      <c r="M140" s="38" t="s">
        <v>805</v>
      </c>
      <c r="N140" s="38" t="s">
        <v>219</v>
      </c>
      <c r="O140" s="38" t="s">
        <v>806</v>
      </c>
      <c r="P140" s="38" t="s">
        <v>807</v>
      </c>
      <c r="Q140" s="38" t="s">
        <v>32</v>
      </c>
      <c r="R140" s="38" t="s">
        <v>47</v>
      </c>
      <c r="S140" s="38" t="s">
        <v>808</v>
      </c>
      <c r="T140" s="38" t="s">
        <v>34</v>
      </c>
      <c r="U140" s="92"/>
      <c r="V140" s="93" t="s">
        <v>1724</v>
      </c>
      <c r="W140" s="16"/>
      <c r="X140" s="5"/>
      <c r="Y140" s="5"/>
      <c r="Z140" s="5"/>
      <c r="AA140" s="5"/>
      <c r="AB140" s="5"/>
    </row>
    <row r="141" spans="1:28" ht="14.3" customHeight="1" x14ac:dyDescent="0.25">
      <c r="A141" s="36" t="s">
        <v>807</v>
      </c>
      <c r="B141" s="23" t="s">
        <v>276</v>
      </c>
      <c r="C141" s="21" t="s">
        <v>472</v>
      </c>
      <c r="D141" s="36"/>
      <c r="E141" s="41" t="s">
        <v>473</v>
      </c>
      <c r="F141" s="36"/>
      <c r="G141" s="21" t="s">
        <v>24</v>
      </c>
      <c r="H141" s="21" t="s">
        <v>25</v>
      </c>
      <c r="I141" s="21" t="s">
        <v>26</v>
      </c>
      <c r="J141" s="48" t="s">
        <v>802</v>
      </c>
      <c r="K141" s="36" t="s">
        <v>803</v>
      </c>
      <c r="L141" s="36" t="s">
        <v>809</v>
      </c>
      <c r="M141" s="36" t="s">
        <v>810</v>
      </c>
      <c r="N141" s="36" t="s">
        <v>219</v>
      </c>
      <c r="O141" s="36" t="s">
        <v>811</v>
      </c>
      <c r="P141" s="36" t="s">
        <v>812</v>
      </c>
      <c r="Q141" s="36" t="s">
        <v>32</v>
      </c>
      <c r="R141" s="23" t="s">
        <v>47</v>
      </c>
      <c r="S141" s="36" t="s">
        <v>813</v>
      </c>
      <c r="T141" s="36" t="s">
        <v>260</v>
      </c>
      <c r="U141" s="91"/>
      <c r="V141" s="93" t="s">
        <v>1724</v>
      </c>
      <c r="W141" s="16"/>
      <c r="X141" s="5"/>
      <c r="Y141" s="5"/>
      <c r="Z141" s="5"/>
      <c r="AA141" s="5"/>
      <c r="AB141" s="5"/>
    </row>
    <row r="142" spans="1:28" ht="14.3" customHeight="1" x14ac:dyDescent="0.25">
      <c r="A142" s="38" t="s">
        <v>487</v>
      </c>
      <c r="B142" s="20" t="s">
        <v>276</v>
      </c>
      <c r="C142" s="18" t="s">
        <v>472</v>
      </c>
      <c r="D142" s="38"/>
      <c r="E142" s="40" t="s">
        <v>473</v>
      </c>
      <c r="F142" s="38"/>
      <c r="G142" s="18" t="s">
        <v>24</v>
      </c>
      <c r="H142" s="18" t="s">
        <v>25</v>
      </c>
      <c r="I142" s="18" t="s">
        <v>26</v>
      </c>
      <c r="J142" s="47" t="s">
        <v>814</v>
      </c>
      <c r="K142" s="38" t="s">
        <v>803</v>
      </c>
      <c r="L142" s="38" t="s">
        <v>815</v>
      </c>
      <c r="M142" s="38" t="s">
        <v>816</v>
      </c>
      <c r="N142" s="38" t="s">
        <v>219</v>
      </c>
      <c r="O142" s="38" t="s">
        <v>817</v>
      </c>
      <c r="P142" s="38" t="s">
        <v>481</v>
      </c>
      <c r="Q142" s="38" t="s">
        <v>32</v>
      </c>
      <c r="R142" s="38" t="s">
        <v>47</v>
      </c>
      <c r="S142" s="38" t="s">
        <v>818</v>
      </c>
      <c r="T142" s="38" t="s">
        <v>34</v>
      </c>
      <c r="U142" s="92"/>
      <c r="V142" s="93" t="s">
        <v>1724</v>
      </c>
      <c r="W142" s="16"/>
      <c r="X142" s="5"/>
      <c r="Y142" s="5"/>
      <c r="Z142" s="5"/>
      <c r="AA142" s="5"/>
      <c r="AB142" s="5"/>
    </row>
    <row r="143" spans="1:28" ht="14.3" customHeight="1" x14ac:dyDescent="0.25">
      <c r="A143" s="36" t="s">
        <v>819</v>
      </c>
      <c r="B143" s="23" t="s">
        <v>276</v>
      </c>
      <c r="C143" s="21" t="s">
        <v>472</v>
      </c>
      <c r="D143" s="36"/>
      <c r="E143" s="41" t="s">
        <v>473</v>
      </c>
      <c r="F143" s="36"/>
      <c r="G143" s="21" t="s">
        <v>24</v>
      </c>
      <c r="H143" s="21" t="s">
        <v>25</v>
      </c>
      <c r="I143" s="21" t="s">
        <v>26</v>
      </c>
      <c r="J143" s="48" t="s">
        <v>820</v>
      </c>
      <c r="K143" s="36" t="s">
        <v>803</v>
      </c>
      <c r="L143" s="36" t="s">
        <v>821</v>
      </c>
      <c r="M143" s="36" t="s">
        <v>822</v>
      </c>
      <c r="N143" s="36" t="s">
        <v>46</v>
      </c>
      <c r="O143" s="36" t="s">
        <v>823</v>
      </c>
      <c r="P143" s="36"/>
      <c r="Q143" s="36" t="s">
        <v>32</v>
      </c>
      <c r="R143" s="36" t="s">
        <v>47</v>
      </c>
      <c r="S143" s="36" t="s">
        <v>63</v>
      </c>
      <c r="T143" s="36" t="s">
        <v>34</v>
      </c>
      <c r="U143" s="91"/>
      <c r="V143" s="93" t="s">
        <v>1724</v>
      </c>
      <c r="W143" s="16"/>
      <c r="X143" s="5"/>
      <c r="Y143" s="5"/>
      <c r="Z143" s="5"/>
      <c r="AA143" s="5"/>
      <c r="AB143" s="5"/>
    </row>
    <row r="144" spans="1:28" ht="14.3" customHeight="1" x14ac:dyDescent="0.25">
      <c r="A144" s="38" t="s">
        <v>824</v>
      </c>
      <c r="B144" s="20" t="s">
        <v>276</v>
      </c>
      <c r="C144" s="18" t="s">
        <v>472</v>
      </c>
      <c r="D144" s="38"/>
      <c r="E144" s="40" t="s">
        <v>473</v>
      </c>
      <c r="F144" s="38"/>
      <c r="G144" s="18" t="s">
        <v>24</v>
      </c>
      <c r="H144" s="18" t="s">
        <v>25</v>
      </c>
      <c r="I144" s="18" t="s">
        <v>26</v>
      </c>
      <c r="J144" s="47" t="s">
        <v>825</v>
      </c>
      <c r="K144" s="38" t="s">
        <v>826</v>
      </c>
      <c r="L144" s="38" t="s">
        <v>827</v>
      </c>
      <c r="M144" s="38" t="s">
        <v>828</v>
      </c>
      <c r="N144" s="38" t="s">
        <v>30</v>
      </c>
      <c r="O144" s="38" t="s">
        <v>829</v>
      </c>
      <c r="P144" s="38" t="s">
        <v>830</v>
      </c>
      <c r="Q144" s="38" t="s">
        <v>32</v>
      </c>
      <c r="R144" s="38" t="s">
        <v>47</v>
      </c>
      <c r="S144" s="71" t="s">
        <v>1728</v>
      </c>
      <c r="T144" s="38" t="s">
        <v>528</v>
      </c>
      <c r="U144" s="94"/>
      <c r="V144" s="93" t="s">
        <v>1724</v>
      </c>
      <c r="W144" s="16"/>
      <c r="X144" s="5"/>
      <c r="Y144" s="5"/>
      <c r="Z144" s="5"/>
      <c r="AA144" s="5"/>
      <c r="AB144" s="5"/>
    </row>
    <row r="145" spans="1:28" ht="14.3" customHeight="1" x14ac:dyDescent="0.25">
      <c r="A145" s="36" t="s">
        <v>831</v>
      </c>
      <c r="B145" s="23" t="s">
        <v>276</v>
      </c>
      <c r="C145" s="21" t="s">
        <v>472</v>
      </c>
      <c r="D145" s="36"/>
      <c r="E145" s="41" t="s">
        <v>473</v>
      </c>
      <c r="F145" s="36"/>
      <c r="G145" s="21" t="s">
        <v>24</v>
      </c>
      <c r="H145" s="21" t="s">
        <v>25</v>
      </c>
      <c r="I145" s="21" t="s">
        <v>26</v>
      </c>
      <c r="J145" s="48" t="s">
        <v>832</v>
      </c>
      <c r="K145" s="36" t="s">
        <v>833</v>
      </c>
      <c r="L145" s="36" t="s">
        <v>834</v>
      </c>
      <c r="M145" s="36" t="s">
        <v>835</v>
      </c>
      <c r="N145" s="36" t="s">
        <v>219</v>
      </c>
      <c r="O145" s="36" t="s">
        <v>836</v>
      </c>
      <c r="P145" s="36"/>
      <c r="Q145" s="36" t="s">
        <v>32</v>
      </c>
      <c r="R145" s="36" t="s">
        <v>47</v>
      </c>
      <c r="S145" s="36" t="s">
        <v>837</v>
      </c>
      <c r="T145" s="36" t="s">
        <v>34</v>
      </c>
      <c r="U145" s="91"/>
      <c r="V145" s="93" t="s">
        <v>1724</v>
      </c>
      <c r="W145" s="16"/>
      <c r="X145" s="5"/>
      <c r="Y145" s="5"/>
      <c r="Z145" s="5"/>
      <c r="AA145" s="5"/>
      <c r="AB145" s="5"/>
    </row>
    <row r="146" spans="1:28" ht="14.3" customHeight="1" x14ac:dyDescent="0.25">
      <c r="A146" s="38" t="s">
        <v>838</v>
      </c>
      <c r="B146" s="20" t="s">
        <v>276</v>
      </c>
      <c r="C146" s="18" t="s">
        <v>472</v>
      </c>
      <c r="D146" s="38"/>
      <c r="E146" s="40" t="s">
        <v>473</v>
      </c>
      <c r="F146" s="38"/>
      <c r="G146" s="18" t="s">
        <v>24</v>
      </c>
      <c r="H146" s="18" t="s">
        <v>25</v>
      </c>
      <c r="I146" s="18" t="s">
        <v>26</v>
      </c>
      <c r="J146" s="47" t="s">
        <v>832</v>
      </c>
      <c r="K146" s="38" t="s">
        <v>833</v>
      </c>
      <c r="L146" s="38" t="s">
        <v>839</v>
      </c>
      <c r="M146" s="38" t="s">
        <v>840</v>
      </c>
      <c r="N146" s="38" t="s">
        <v>46</v>
      </c>
      <c r="O146" s="38" t="s">
        <v>498</v>
      </c>
      <c r="P146" s="38"/>
      <c r="Q146" s="38" t="s">
        <v>32</v>
      </c>
      <c r="R146" s="38" t="s">
        <v>47</v>
      </c>
      <c r="S146" s="38" t="s">
        <v>63</v>
      </c>
      <c r="T146" s="38" t="s">
        <v>34</v>
      </c>
      <c r="U146" s="92"/>
      <c r="V146" s="93" t="s">
        <v>1724</v>
      </c>
      <c r="W146" s="16"/>
      <c r="X146" s="5"/>
      <c r="Y146" s="5"/>
      <c r="Z146" s="5"/>
      <c r="AA146" s="5"/>
      <c r="AB146" s="5"/>
    </row>
    <row r="147" spans="1:28" ht="14.3" customHeight="1" x14ac:dyDescent="0.25">
      <c r="A147" s="36" t="s">
        <v>841</v>
      </c>
      <c r="B147" s="23" t="s">
        <v>276</v>
      </c>
      <c r="C147" s="21" t="s">
        <v>472</v>
      </c>
      <c r="D147" s="36"/>
      <c r="E147" s="41" t="s">
        <v>473</v>
      </c>
      <c r="F147" s="36"/>
      <c r="G147" s="21" t="s">
        <v>24</v>
      </c>
      <c r="H147" s="21" t="s">
        <v>25</v>
      </c>
      <c r="I147" s="21" t="s">
        <v>26</v>
      </c>
      <c r="J147" s="48" t="s">
        <v>842</v>
      </c>
      <c r="K147" s="36" t="s">
        <v>843</v>
      </c>
      <c r="L147" s="36" t="s">
        <v>844</v>
      </c>
      <c r="M147" s="36" t="s">
        <v>845</v>
      </c>
      <c r="N147" s="36" t="s">
        <v>30</v>
      </c>
      <c r="O147" s="36" t="s">
        <v>846</v>
      </c>
      <c r="P147" s="36" t="s">
        <v>847</v>
      </c>
      <c r="Q147" s="36" t="s">
        <v>32</v>
      </c>
      <c r="R147" s="23" t="s">
        <v>47</v>
      </c>
      <c r="S147" s="36" t="s">
        <v>848</v>
      </c>
      <c r="T147" s="36" t="s">
        <v>528</v>
      </c>
      <c r="U147" s="91"/>
      <c r="V147" s="93" t="s">
        <v>1724</v>
      </c>
      <c r="W147" s="16"/>
      <c r="X147" s="5"/>
      <c r="Y147" s="5"/>
      <c r="Z147" s="5"/>
      <c r="AA147" s="5"/>
      <c r="AB147" s="5"/>
    </row>
    <row r="148" spans="1:28" ht="14.3" customHeight="1" x14ac:dyDescent="0.25">
      <c r="A148" s="38" t="s">
        <v>849</v>
      </c>
      <c r="B148" s="20" t="s">
        <v>276</v>
      </c>
      <c r="C148" s="18" t="s">
        <v>472</v>
      </c>
      <c r="D148" s="38"/>
      <c r="E148" s="40" t="s">
        <v>473</v>
      </c>
      <c r="F148" s="38"/>
      <c r="G148" s="18" t="s">
        <v>24</v>
      </c>
      <c r="H148" s="18" t="s">
        <v>25</v>
      </c>
      <c r="I148" s="18" t="s">
        <v>26</v>
      </c>
      <c r="J148" s="47" t="s">
        <v>850</v>
      </c>
      <c r="K148" s="38" t="s">
        <v>851</v>
      </c>
      <c r="L148" s="38" t="s">
        <v>852</v>
      </c>
      <c r="M148" s="38" t="s">
        <v>853</v>
      </c>
      <c r="N148" s="38" t="s">
        <v>46</v>
      </c>
      <c r="O148" s="38" t="s">
        <v>498</v>
      </c>
      <c r="P148" s="38"/>
      <c r="Q148" s="38" t="s">
        <v>32</v>
      </c>
      <c r="R148" s="38" t="s">
        <v>47</v>
      </c>
      <c r="S148" s="38" t="s">
        <v>63</v>
      </c>
      <c r="T148" s="38" t="s">
        <v>34</v>
      </c>
      <c r="U148" s="92"/>
      <c r="V148" s="93" t="s">
        <v>1724</v>
      </c>
      <c r="W148" s="16"/>
      <c r="X148" s="5"/>
      <c r="Y148" s="5"/>
      <c r="Z148" s="5"/>
      <c r="AA148" s="5"/>
      <c r="AB148" s="5"/>
    </row>
    <row r="149" spans="1:28" ht="14.3" customHeight="1" x14ac:dyDescent="0.25">
      <c r="A149" s="36" t="s">
        <v>854</v>
      </c>
      <c r="B149" s="23" t="s">
        <v>276</v>
      </c>
      <c r="C149" s="21" t="s">
        <v>472</v>
      </c>
      <c r="D149" s="36"/>
      <c r="E149" s="41" t="s">
        <v>473</v>
      </c>
      <c r="F149" s="36"/>
      <c r="G149" s="21" t="s">
        <v>24</v>
      </c>
      <c r="H149" s="21" t="s">
        <v>25</v>
      </c>
      <c r="I149" s="21" t="s">
        <v>26</v>
      </c>
      <c r="J149" s="48" t="s">
        <v>842</v>
      </c>
      <c r="K149" s="36" t="s">
        <v>843</v>
      </c>
      <c r="L149" s="36" t="s">
        <v>855</v>
      </c>
      <c r="M149" s="36" t="s">
        <v>856</v>
      </c>
      <c r="N149" s="36" t="s">
        <v>219</v>
      </c>
      <c r="O149" s="36" t="s">
        <v>857</v>
      </c>
      <c r="P149" s="36"/>
      <c r="Q149" s="36" t="s">
        <v>32</v>
      </c>
      <c r="R149" s="36" t="s">
        <v>47</v>
      </c>
      <c r="S149" s="36" t="s">
        <v>858</v>
      </c>
      <c r="T149" s="36" t="s">
        <v>34</v>
      </c>
      <c r="U149" s="91"/>
      <c r="V149" s="93" t="s">
        <v>1724</v>
      </c>
      <c r="W149" s="16"/>
      <c r="X149" s="5"/>
      <c r="Y149" s="5"/>
      <c r="Z149" s="5"/>
      <c r="AA149" s="5"/>
      <c r="AB149" s="5"/>
    </row>
    <row r="150" spans="1:28" ht="14.3" customHeight="1" x14ac:dyDescent="0.25">
      <c r="A150" s="38" t="s">
        <v>859</v>
      </c>
      <c r="B150" s="20" t="s">
        <v>276</v>
      </c>
      <c r="C150" s="18" t="s">
        <v>472</v>
      </c>
      <c r="D150" s="38"/>
      <c r="E150" s="40" t="s">
        <v>473</v>
      </c>
      <c r="F150" s="38"/>
      <c r="G150" s="18" t="s">
        <v>24</v>
      </c>
      <c r="H150" s="18" t="s">
        <v>25</v>
      </c>
      <c r="I150" s="18" t="s">
        <v>26</v>
      </c>
      <c r="J150" s="47" t="s">
        <v>860</v>
      </c>
      <c r="K150" s="38" t="s">
        <v>843</v>
      </c>
      <c r="L150" s="38" t="s">
        <v>861</v>
      </c>
      <c r="M150" s="38" t="s">
        <v>862</v>
      </c>
      <c r="N150" s="38" t="s">
        <v>219</v>
      </c>
      <c r="O150" s="38" t="s">
        <v>863</v>
      </c>
      <c r="P150" s="38"/>
      <c r="Q150" s="38" t="s">
        <v>32</v>
      </c>
      <c r="R150" s="23" t="s">
        <v>47</v>
      </c>
      <c r="S150" s="38" t="s">
        <v>63</v>
      </c>
      <c r="T150" s="38" t="s">
        <v>260</v>
      </c>
      <c r="U150" s="92"/>
      <c r="V150" s="93" t="s">
        <v>1724</v>
      </c>
      <c r="W150" s="16"/>
      <c r="X150" s="5"/>
      <c r="Y150" s="5"/>
      <c r="Z150" s="5"/>
      <c r="AA150" s="5"/>
      <c r="AB150" s="5"/>
    </row>
    <row r="151" spans="1:28" ht="14.3" customHeight="1" x14ac:dyDescent="0.25">
      <c r="A151" s="36" t="s">
        <v>864</v>
      </c>
      <c r="B151" s="23" t="s">
        <v>276</v>
      </c>
      <c r="C151" s="21" t="s">
        <v>472</v>
      </c>
      <c r="D151" s="36"/>
      <c r="E151" s="41" t="s">
        <v>473</v>
      </c>
      <c r="F151" s="36"/>
      <c r="G151" s="21" t="s">
        <v>24</v>
      </c>
      <c r="H151" s="21" t="s">
        <v>25</v>
      </c>
      <c r="I151" s="21" t="s">
        <v>26</v>
      </c>
      <c r="J151" s="48" t="s">
        <v>865</v>
      </c>
      <c r="K151" s="36" t="s">
        <v>866</v>
      </c>
      <c r="L151" s="36" t="s">
        <v>867</v>
      </c>
      <c r="M151" s="36" t="s">
        <v>868</v>
      </c>
      <c r="N151" s="36" t="s">
        <v>46</v>
      </c>
      <c r="O151" s="36" t="s">
        <v>498</v>
      </c>
      <c r="P151" s="36"/>
      <c r="Q151" s="36" t="s">
        <v>32</v>
      </c>
      <c r="R151" s="36" t="s">
        <v>47</v>
      </c>
      <c r="S151" s="36" t="s">
        <v>869</v>
      </c>
      <c r="T151" s="36" t="s">
        <v>34</v>
      </c>
      <c r="U151" s="91"/>
      <c r="V151" s="93" t="s">
        <v>1724</v>
      </c>
      <c r="W151" s="16"/>
      <c r="X151" s="5"/>
      <c r="Y151" s="5"/>
      <c r="Z151" s="5"/>
      <c r="AA151" s="5"/>
      <c r="AB151" s="5"/>
    </row>
    <row r="152" spans="1:28" ht="14.3" customHeight="1" x14ac:dyDescent="0.25">
      <c r="A152" s="38" t="s">
        <v>870</v>
      </c>
      <c r="B152" s="20" t="s">
        <v>276</v>
      </c>
      <c r="C152" s="18" t="s">
        <v>472</v>
      </c>
      <c r="D152" s="38"/>
      <c r="E152" s="40" t="s">
        <v>473</v>
      </c>
      <c r="F152" s="38"/>
      <c r="G152" s="18" t="s">
        <v>24</v>
      </c>
      <c r="H152" s="18" t="s">
        <v>25</v>
      </c>
      <c r="I152" s="18" t="s">
        <v>26</v>
      </c>
      <c r="J152" s="47" t="s">
        <v>871</v>
      </c>
      <c r="K152" s="38" t="s">
        <v>872</v>
      </c>
      <c r="L152" s="38" t="s">
        <v>188</v>
      </c>
      <c r="M152" s="38" t="s">
        <v>873</v>
      </c>
      <c r="N152" s="38" t="s">
        <v>46</v>
      </c>
      <c r="O152" s="38" t="s">
        <v>498</v>
      </c>
      <c r="P152" s="38"/>
      <c r="Q152" s="38" t="s">
        <v>32</v>
      </c>
      <c r="R152" s="38" t="s">
        <v>47</v>
      </c>
      <c r="S152" s="38" t="s">
        <v>63</v>
      </c>
      <c r="T152" s="38" t="s">
        <v>34</v>
      </c>
      <c r="U152" s="92"/>
      <c r="V152" s="93" t="s">
        <v>1724</v>
      </c>
      <c r="W152" s="16"/>
      <c r="X152" s="5"/>
      <c r="Y152" s="5"/>
      <c r="Z152" s="5"/>
      <c r="AA152" s="5"/>
      <c r="AB152" s="5"/>
    </row>
    <row r="153" spans="1:28" ht="14.3" customHeight="1" x14ac:dyDescent="0.25">
      <c r="A153" s="36" t="s">
        <v>874</v>
      </c>
      <c r="B153" s="23" t="s">
        <v>276</v>
      </c>
      <c r="C153" s="21" t="s">
        <v>472</v>
      </c>
      <c r="D153" s="36"/>
      <c r="E153" s="41" t="s">
        <v>473</v>
      </c>
      <c r="F153" s="36"/>
      <c r="G153" s="21" t="s">
        <v>24</v>
      </c>
      <c r="H153" s="21" t="s">
        <v>25</v>
      </c>
      <c r="I153" s="21" t="s">
        <v>26</v>
      </c>
      <c r="J153" s="48" t="s">
        <v>875</v>
      </c>
      <c r="K153" s="36" t="s">
        <v>876</v>
      </c>
      <c r="L153" s="36" t="s">
        <v>877</v>
      </c>
      <c r="M153" s="36" t="s">
        <v>878</v>
      </c>
      <c r="N153" s="36" t="s">
        <v>46</v>
      </c>
      <c r="O153" s="36" t="s">
        <v>498</v>
      </c>
      <c r="P153" s="36"/>
      <c r="Q153" s="36" t="s">
        <v>32</v>
      </c>
      <c r="R153" s="36" t="s">
        <v>47</v>
      </c>
      <c r="S153" s="36" t="s">
        <v>63</v>
      </c>
      <c r="T153" s="36" t="s">
        <v>34</v>
      </c>
      <c r="U153" s="91"/>
      <c r="V153" s="93" t="s">
        <v>1724</v>
      </c>
      <c r="W153" s="16"/>
      <c r="X153" s="5"/>
      <c r="Y153" s="5"/>
      <c r="Z153" s="5"/>
      <c r="AA153" s="5"/>
      <c r="AB153" s="5"/>
    </row>
    <row r="154" spans="1:28" ht="14.3" customHeight="1" x14ac:dyDescent="0.25">
      <c r="A154" s="38" t="s">
        <v>879</v>
      </c>
      <c r="B154" s="20" t="s">
        <v>276</v>
      </c>
      <c r="C154" s="18" t="s">
        <v>472</v>
      </c>
      <c r="D154" s="38"/>
      <c r="E154" s="40" t="s">
        <v>473</v>
      </c>
      <c r="F154" s="38"/>
      <c r="G154" s="18" t="s">
        <v>24</v>
      </c>
      <c r="H154" s="18" t="s">
        <v>25</v>
      </c>
      <c r="I154" s="18" t="s">
        <v>26</v>
      </c>
      <c r="J154" s="47" t="s">
        <v>880</v>
      </c>
      <c r="K154" s="38" t="s">
        <v>881</v>
      </c>
      <c r="L154" s="38" t="s">
        <v>882</v>
      </c>
      <c r="M154" s="38" t="s">
        <v>883</v>
      </c>
      <c r="N154" s="38" t="s">
        <v>219</v>
      </c>
      <c r="O154" s="38" t="s">
        <v>884</v>
      </c>
      <c r="P154" s="38"/>
      <c r="Q154" s="38" t="s">
        <v>32</v>
      </c>
      <c r="R154" s="38" t="s">
        <v>47</v>
      </c>
      <c r="S154" s="71" t="s">
        <v>1729</v>
      </c>
      <c r="T154" s="38" t="s">
        <v>656</v>
      </c>
      <c r="U154" s="96" t="s">
        <v>1857</v>
      </c>
      <c r="V154" s="93" t="s">
        <v>1724</v>
      </c>
      <c r="W154" s="16"/>
      <c r="X154" s="5"/>
      <c r="Y154" s="5"/>
      <c r="Z154" s="5"/>
      <c r="AA154" s="5"/>
      <c r="AB154" s="5"/>
    </row>
    <row r="155" spans="1:28" ht="14.3" customHeight="1" x14ac:dyDescent="0.25">
      <c r="A155" s="36" t="s">
        <v>885</v>
      </c>
      <c r="B155" s="23" t="s">
        <v>276</v>
      </c>
      <c r="C155" s="21" t="s">
        <v>472</v>
      </c>
      <c r="D155" s="36"/>
      <c r="E155" s="41" t="s">
        <v>473</v>
      </c>
      <c r="F155" s="36"/>
      <c r="G155" s="21" t="s">
        <v>24</v>
      </c>
      <c r="H155" s="21" t="s">
        <v>25</v>
      </c>
      <c r="I155" s="21" t="s">
        <v>26</v>
      </c>
      <c r="J155" s="48" t="s">
        <v>880</v>
      </c>
      <c r="K155" s="36" t="s">
        <v>881</v>
      </c>
      <c r="L155" s="36" t="s">
        <v>886</v>
      </c>
      <c r="M155" s="36" t="s">
        <v>887</v>
      </c>
      <c r="N155" s="36" t="s">
        <v>46</v>
      </c>
      <c r="O155" s="36" t="s">
        <v>498</v>
      </c>
      <c r="P155" s="36"/>
      <c r="Q155" s="36" t="s">
        <v>32</v>
      </c>
      <c r="R155" s="36" t="s">
        <v>47</v>
      </c>
      <c r="S155" s="36" t="s">
        <v>63</v>
      </c>
      <c r="T155" s="36" t="s">
        <v>34</v>
      </c>
      <c r="U155" s="91"/>
      <c r="V155" s="93" t="s">
        <v>1724</v>
      </c>
      <c r="W155" s="16"/>
      <c r="X155" s="5"/>
      <c r="Y155" s="5"/>
      <c r="Z155" s="5"/>
      <c r="AA155" s="5"/>
      <c r="AB155" s="5"/>
    </row>
    <row r="156" spans="1:28" ht="14.3" customHeight="1" x14ac:dyDescent="0.25">
      <c r="A156" s="38" t="s">
        <v>888</v>
      </c>
      <c r="B156" s="20" t="s">
        <v>276</v>
      </c>
      <c r="C156" s="18" t="s">
        <v>472</v>
      </c>
      <c r="D156" s="38"/>
      <c r="E156" s="40" t="s">
        <v>473</v>
      </c>
      <c r="F156" s="38"/>
      <c r="G156" s="18" t="s">
        <v>24</v>
      </c>
      <c r="H156" s="18" t="s">
        <v>25</v>
      </c>
      <c r="I156" s="18" t="s">
        <v>26</v>
      </c>
      <c r="J156" s="47" t="s">
        <v>889</v>
      </c>
      <c r="K156" s="38" t="s">
        <v>890</v>
      </c>
      <c r="L156" s="38" t="s">
        <v>891</v>
      </c>
      <c r="M156" s="38" t="s">
        <v>892</v>
      </c>
      <c r="N156" s="38" t="s">
        <v>219</v>
      </c>
      <c r="O156" s="38" t="s">
        <v>893</v>
      </c>
      <c r="P156" s="38"/>
      <c r="Q156" s="38" t="s">
        <v>32</v>
      </c>
      <c r="R156" s="38" t="s">
        <v>47</v>
      </c>
      <c r="S156" s="38" t="s">
        <v>894</v>
      </c>
      <c r="T156" s="38" t="s">
        <v>34</v>
      </c>
      <c r="U156" s="92"/>
      <c r="V156" s="93" t="s">
        <v>1724</v>
      </c>
      <c r="W156" s="16"/>
      <c r="X156" s="5"/>
      <c r="Y156" s="5"/>
      <c r="Z156" s="5"/>
      <c r="AA156" s="5"/>
      <c r="AB156" s="5"/>
    </row>
    <row r="157" spans="1:28" ht="14.3" customHeight="1" x14ac:dyDescent="0.25">
      <c r="A157" s="36" t="s">
        <v>895</v>
      </c>
      <c r="B157" s="23" t="s">
        <v>276</v>
      </c>
      <c r="C157" s="21" t="s">
        <v>472</v>
      </c>
      <c r="D157" s="36"/>
      <c r="E157" s="41" t="s">
        <v>473</v>
      </c>
      <c r="F157" s="36"/>
      <c r="G157" s="21" t="s">
        <v>24</v>
      </c>
      <c r="H157" s="21" t="s">
        <v>25</v>
      </c>
      <c r="I157" s="21" t="s">
        <v>26</v>
      </c>
      <c r="J157" s="48" t="s">
        <v>865</v>
      </c>
      <c r="K157" s="36" t="s">
        <v>896</v>
      </c>
      <c r="L157" s="36" t="s">
        <v>897</v>
      </c>
      <c r="M157" s="36" t="s">
        <v>898</v>
      </c>
      <c r="N157" s="36" t="s">
        <v>219</v>
      </c>
      <c r="O157" s="36" t="s">
        <v>899</v>
      </c>
      <c r="P157" s="36"/>
      <c r="Q157" s="36" t="s">
        <v>32</v>
      </c>
      <c r="R157" s="36" t="s">
        <v>47</v>
      </c>
      <c r="S157" s="36" t="s">
        <v>63</v>
      </c>
      <c r="T157" s="36" t="s">
        <v>34</v>
      </c>
      <c r="U157" s="91"/>
      <c r="V157" s="93" t="s">
        <v>1724</v>
      </c>
      <c r="W157" s="16"/>
      <c r="X157" s="5"/>
      <c r="Y157" s="5"/>
      <c r="Z157" s="5"/>
      <c r="AA157" s="5"/>
      <c r="AB157" s="5"/>
    </row>
    <row r="158" spans="1:28" ht="14.3" customHeight="1" x14ac:dyDescent="0.25">
      <c r="A158" s="38" t="s">
        <v>830</v>
      </c>
      <c r="B158" s="20" t="s">
        <v>276</v>
      </c>
      <c r="C158" s="18" t="s">
        <v>472</v>
      </c>
      <c r="D158" s="38"/>
      <c r="E158" s="40" t="s">
        <v>473</v>
      </c>
      <c r="F158" s="38"/>
      <c r="G158" s="18" t="s">
        <v>24</v>
      </c>
      <c r="H158" s="18" t="s">
        <v>25</v>
      </c>
      <c r="I158" s="18" t="s">
        <v>26</v>
      </c>
      <c r="J158" s="47" t="s">
        <v>865</v>
      </c>
      <c r="K158" s="38" t="s">
        <v>896</v>
      </c>
      <c r="L158" s="38" t="s">
        <v>188</v>
      </c>
      <c r="M158" s="38" t="s">
        <v>900</v>
      </c>
      <c r="N158" s="38" t="s">
        <v>46</v>
      </c>
      <c r="O158" s="38" t="s">
        <v>498</v>
      </c>
      <c r="P158" s="38" t="s">
        <v>824</v>
      </c>
      <c r="Q158" s="38" t="s">
        <v>32</v>
      </c>
      <c r="R158" s="38" t="s">
        <v>47</v>
      </c>
      <c r="S158" s="38" t="s">
        <v>901</v>
      </c>
      <c r="T158" s="38" t="s">
        <v>34</v>
      </c>
      <c r="U158" s="92"/>
      <c r="V158" s="93" t="s">
        <v>1724</v>
      </c>
      <c r="W158" s="16"/>
      <c r="X158" s="5"/>
      <c r="Y158" s="5"/>
      <c r="Z158" s="5"/>
      <c r="AA158" s="5"/>
      <c r="AB158" s="5"/>
    </row>
    <row r="159" spans="1:28" ht="14.3" customHeight="1" x14ac:dyDescent="0.25">
      <c r="A159" s="36" t="s">
        <v>902</v>
      </c>
      <c r="B159" s="23" t="s">
        <v>276</v>
      </c>
      <c r="C159" s="21" t="s">
        <v>472</v>
      </c>
      <c r="D159" s="36"/>
      <c r="E159" s="41" t="s">
        <v>473</v>
      </c>
      <c r="F159" s="36"/>
      <c r="G159" s="21" t="s">
        <v>24</v>
      </c>
      <c r="H159" s="21" t="s">
        <v>25</v>
      </c>
      <c r="I159" s="21" t="s">
        <v>26</v>
      </c>
      <c r="J159" s="48" t="s">
        <v>865</v>
      </c>
      <c r="K159" s="36" t="s">
        <v>903</v>
      </c>
      <c r="L159" s="36" t="s">
        <v>904</v>
      </c>
      <c r="M159" s="36" t="s">
        <v>905</v>
      </c>
      <c r="N159" s="36" t="s">
        <v>219</v>
      </c>
      <c r="O159" s="36" t="s">
        <v>498</v>
      </c>
      <c r="P159" s="36"/>
      <c r="Q159" s="36" t="s">
        <v>32</v>
      </c>
      <c r="R159" s="36" t="s">
        <v>47</v>
      </c>
      <c r="S159" s="67" t="s">
        <v>906</v>
      </c>
      <c r="T159" s="36" t="s">
        <v>656</v>
      </c>
      <c r="U159" s="97" t="s">
        <v>1730</v>
      </c>
      <c r="V159" s="93" t="s">
        <v>1724</v>
      </c>
      <c r="W159" s="16"/>
      <c r="X159" s="5"/>
      <c r="Y159" s="5"/>
      <c r="Z159" s="5"/>
      <c r="AA159" s="5"/>
      <c r="AB159" s="5"/>
    </row>
    <row r="160" spans="1:28" ht="14.3" customHeight="1" x14ac:dyDescent="0.25">
      <c r="A160" s="38" t="s">
        <v>907</v>
      </c>
      <c r="B160" s="20" t="s">
        <v>276</v>
      </c>
      <c r="C160" s="18" t="s">
        <v>472</v>
      </c>
      <c r="D160" s="38"/>
      <c r="E160" s="40" t="s">
        <v>473</v>
      </c>
      <c r="F160" s="38"/>
      <c r="G160" s="18" t="s">
        <v>24</v>
      </c>
      <c r="H160" s="18" t="s">
        <v>25</v>
      </c>
      <c r="I160" s="18" t="s">
        <v>26</v>
      </c>
      <c r="J160" s="47" t="s">
        <v>908</v>
      </c>
      <c r="K160" s="38" t="s">
        <v>909</v>
      </c>
      <c r="L160" s="38" t="s">
        <v>188</v>
      </c>
      <c r="M160" s="38" t="s">
        <v>910</v>
      </c>
      <c r="N160" s="38" t="s">
        <v>46</v>
      </c>
      <c r="O160" s="38" t="s">
        <v>498</v>
      </c>
      <c r="P160" s="38"/>
      <c r="Q160" s="38" t="s">
        <v>32</v>
      </c>
      <c r="R160" s="38" t="s">
        <v>47</v>
      </c>
      <c r="S160" s="38" t="s">
        <v>63</v>
      </c>
      <c r="T160" s="38" t="s">
        <v>34</v>
      </c>
      <c r="U160" s="92"/>
      <c r="V160" s="93" t="s">
        <v>1724</v>
      </c>
      <c r="W160" s="16"/>
      <c r="X160" s="5"/>
      <c r="Y160" s="5"/>
      <c r="Z160" s="5"/>
      <c r="AA160" s="5"/>
      <c r="AB160" s="5"/>
    </row>
    <row r="161" spans="1:28" ht="14.3" customHeight="1" x14ac:dyDescent="0.25">
      <c r="A161" s="36" t="s">
        <v>911</v>
      </c>
      <c r="B161" s="23" t="s">
        <v>276</v>
      </c>
      <c r="C161" s="21" t="s">
        <v>472</v>
      </c>
      <c r="D161" s="36"/>
      <c r="E161" s="41" t="s">
        <v>473</v>
      </c>
      <c r="F161" s="36"/>
      <c r="G161" s="21" t="s">
        <v>24</v>
      </c>
      <c r="H161" s="21" t="s">
        <v>25</v>
      </c>
      <c r="I161" s="21" t="s">
        <v>26</v>
      </c>
      <c r="J161" s="48" t="s">
        <v>912</v>
      </c>
      <c r="K161" s="36" t="s">
        <v>913</v>
      </c>
      <c r="L161" s="36" t="s">
        <v>914</v>
      </c>
      <c r="M161" s="36" t="s">
        <v>915</v>
      </c>
      <c r="N161" s="36" t="s">
        <v>46</v>
      </c>
      <c r="O161" s="36" t="s">
        <v>498</v>
      </c>
      <c r="P161" s="36"/>
      <c r="Q161" s="36" t="s">
        <v>32</v>
      </c>
      <c r="R161" s="36" t="s">
        <v>47</v>
      </c>
      <c r="S161" s="36" t="s">
        <v>63</v>
      </c>
      <c r="T161" s="36" t="s">
        <v>34</v>
      </c>
      <c r="U161" s="91"/>
      <c r="V161" s="93" t="s">
        <v>1724</v>
      </c>
      <c r="W161" s="16"/>
      <c r="X161" s="5"/>
      <c r="Y161" s="5"/>
      <c r="Z161" s="5"/>
      <c r="AA161" s="5"/>
      <c r="AB161" s="5"/>
    </row>
    <row r="162" spans="1:28" ht="14.3" customHeight="1" x14ac:dyDescent="0.25">
      <c r="A162" s="38" t="s">
        <v>916</v>
      </c>
      <c r="B162" s="20" t="s">
        <v>276</v>
      </c>
      <c r="C162" s="18" t="s">
        <v>472</v>
      </c>
      <c r="D162" s="38"/>
      <c r="E162" s="40" t="s">
        <v>473</v>
      </c>
      <c r="F162" s="38"/>
      <c r="G162" s="18" t="s">
        <v>24</v>
      </c>
      <c r="H162" s="18" t="s">
        <v>25</v>
      </c>
      <c r="I162" s="18" t="s">
        <v>26</v>
      </c>
      <c r="J162" s="47" t="s">
        <v>912</v>
      </c>
      <c r="K162" s="38" t="s">
        <v>917</v>
      </c>
      <c r="L162" s="38" t="s">
        <v>188</v>
      </c>
      <c r="M162" s="38" t="s">
        <v>918</v>
      </c>
      <c r="N162" s="38" t="s">
        <v>46</v>
      </c>
      <c r="O162" s="38" t="s">
        <v>919</v>
      </c>
      <c r="P162" s="38"/>
      <c r="Q162" s="38" t="s">
        <v>32</v>
      </c>
      <c r="R162" s="38" t="s">
        <v>47</v>
      </c>
      <c r="S162" s="38" t="s">
        <v>63</v>
      </c>
      <c r="T162" s="38" t="s">
        <v>34</v>
      </c>
      <c r="U162" s="92"/>
      <c r="V162" s="93" t="s">
        <v>1724</v>
      </c>
      <c r="W162" s="16"/>
      <c r="X162" s="5"/>
      <c r="Y162" s="5"/>
      <c r="Z162" s="5"/>
      <c r="AA162" s="5"/>
      <c r="AB162" s="5"/>
    </row>
    <row r="163" spans="1:28" ht="14.3" customHeight="1" x14ac:dyDescent="0.25">
      <c r="A163" s="36" t="s">
        <v>920</v>
      </c>
      <c r="B163" s="23" t="s">
        <v>276</v>
      </c>
      <c r="C163" s="21" t="s">
        <v>472</v>
      </c>
      <c r="D163" s="36"/>
      <c r="E163" s="41" t="s">
        <v>473</v>
      </c>
      <c r="F163" s="36"/>
      <c r="G163" s="21" t="s">
        <v>24</v>
      </c>
      <c r="H163" s="21" t="s">
        <v>25</v>
      </c>
      <c r="I163" s="21" t="s">
        <v>26</v>
      </c>
      <c r="J163" s="48" t="s">
        <v>921</v>
      </c>
      <c r="K163" s="36" t="s">
        <v>922</v>
      </c>
      <c r="L163" s="36" t="s">
        <v>923</v>
      </c>
      <c r="M163" s="36" t="s">
        <v>924</v>
      </c>
      <c r="N163" s="36" t="s">
        <v>219</v>
      </c>
      <c r="O163" s="36" t="s">
        <v>925</v>
      </c>
      <c r="P163" s="36" t="s">
        <v>926</v>
      </c>
      <c r="Q163" s="36" t="s">
        <v>32</v>
      </c>
      <c r="R163" s="23" t="s">
        <v>47</v>
      </c>
      <c r="S163" s="36" t="s">
        <v>927</v>
      </c>
      <c r="T163" s="36" t="s">
        <v>656</v>
      </c>
      <c r="U163" s="97" t="s">
        <v>1733</v>
      </c>
      <c r="V163" s="93" t="s">
        <v>1724</v>
      </c>
      <c r="W163" s="16"/>
      <c r="X163" s="5"/>
      <c r="Y163" s="5"/>
      <c r="Z163" s="5"/>
      <c r="AA163" s="5"/>
      <c r="AB163" s="5"/>
    </row>
    <row r="164" spans="1:28" ht="14.3" customHeight="1" x14ac:dyDescent="0.25">
      <c r="A164" s="38" t="s">
        <v>928</v>
      </c>
      <c r="B164" s="20" t="s">
        <v>276</v>
      </c>
      <c r="C164" s="18" t="s">
        <v>472</v>
      </c>
      <c r="D164" s="38"/>
      <c r="E164" s="40" t="s">
        <v>473</v>
      </c>
      <c r="F164" s="38"/>
      <c r="G164" s="18" t="s">
        <v>24</v>
      </c>
      <c r="H164" s="18" t="s">
        <v>25</v>
      </c>
      <c r="I164" s="18" t="s">
        <v>26</v>
      </c>
      <c r="J164" s="47" t="s">
        <v>929</v>
      </c>
      <c r="K164" s="38" t="s">
        <v>930</v>
      </c>
      <c r="L164" s="38" t="s">
        <v>931</v>
      </c>
      <c r="M164" s="38" t="s">
        <v>932</v>
      </c>
      <c r="N164" s="38" t="s">
        <v>219</v>
      </c>
      <c r="O164" s="38" t="s">
        <v>933</v>
      </c>
      <c r="P164" s="38" t="s">
        <v>662</v>
      </c>
      <c r="Q164" s="38" t="s">
        <v>32</v>
      </c>
      <c r="R164" s="23" t="s">
        <v>47</v>
      </c>
      <c r="S164" s="38" t="s">
        <v>934</v>
      </c>
      <c r="T164" s="38" t="s">
        <v>260</v>
      </c>
      <c r="U164" s="92"/>
      <c r="V164" s="93" t="s">
        <v>1724</v>
      </c>
      <c r="W164" s="16"/>
      <c r="X164" s="5"/>
      <c r="Y164" s="5"/>
      <c r="Z164" s="5"/>
      <c r="AA164" s="5"/>
      <c r="AB164" s="5"/>
    </row>
    <row r="165" spans="1:28" ht="14.3" customHeight="1" x14ac:dyDescent="0.25">
      <c r="A165" s="23" t="s">
        <v>935</v>
      </c>
      <c r="B165" s="23" t="s">
        <v>936</v>
      </c>
      <c r="C165" s="23" t="s">
        <v>937</v>
      </c>
      <c r="D165" s="23"/>
      <c r="E165" s="33" t="s">
        <v>938</v>
      </c>
      <c r="F165" s="23"/>
      <c r="G165" s="23" t="s">
        <v>24</v>
      </c>
      <c r="H165" s="23" t="s">
        <v>25</v>
      </c>
      <c r="I165" s="21" t="s">
        <v>26</v>
      </c>
      <c r="J165" s="21" t="s">
        <v>42</v>
      </c>
      <c r="K165" s="23">
        <v>1.1000000000000001</v>
      </c>
      <c r="L165" s="23" t="s">
        <v>939</v>
      </c>
      <c r="M165" s="23" t="s">
        <v>940</v>
      </c>
      <c r="N165" s="23" t="s">
        <v>219</v>
      </c>
      <c r="O165" s="23" t="s">
        <v>941</v>
      </c>
      <c r="P165" s="36"/>
      <c r="Q165" s="36" t="s">
        <v>32</v>
      </c>
      <c r="R165" s="36" t="s">
        <v>47</v>
      </c>
      <c r="S165" s="36" t="s">
        <v>942</v>
      </c>
      <c r="T165" s="36" t="s">
        <v>34</v>
      </c>
      <c r="U165" s="91"/>
      <c r="V165" s="93" t="s">
        <v>1724</v>
      </c>
      <c r="W165" s="16"/>
      <c r="X165" s="5"/>
      <c r="Y165" s="5"/>
      <c r="Z165" s="5"/>
      <c r="AA165" s="5"/>
      <c r="AB165" s="5"/>
    </row>
    <row r="166" spans="1:28" ht="14.3" customHeight="1" x14ac:dyDescent="0.25">
      <c r="A166" s="20" t="s">
        <v>943</v>
      </c>
      <c r="B166" s="20" t="s">
        <v>936</v>
      </c>
      <c r="C166" s="20" t="s">
        <v>937</v>
      </c>
      <c r="D166" s="20"/>
      <c r="E166" s="34" t="s">
        <v>938</v>
      </c>
      <c r="F166" s="20"/>
      <c r="G166" s="20" t="s">
        <v>24</v>
      </c>
      <c r="H166" s="20" t="s">
        <v>25</v>
      </c>
      <c r="I166" s="18" t="s">
        <v>26</v>
      </c>
      <c r="J166" s="18" t="s">
        <v>944</v>
      </c>
      <c r="K166" s="20">
        <v>2.2000000000000002</v>
      </c>
      <c r="L166" s="20" t="s">
        <v>945</v>
      </c>
      <c r="M166" s="20" t="s">
        <v>946</v>
      </c>
      <c r="N166" s="20" t="s">
        <v>46</v>
      </c>
      <c r="O166" s="20" t="s">
        <v>947</v>
      </c>
      <c r="P166" s="38"/>
      <c r="Q166" s="38" t="s">
        <v>32</v>
      </c>
      <c r="R166" s="38" t="s">
        <v>47</v>
      </c>
      <c r="S166" s="38" t="s">
        <v>63</v>
      </c>
      <c r="T166" s="38" t="s">
        <v>34</v>
      </c>
      <c r="U166" s="92"/>
      <c r="V166" s="93" t="s">
        <v>1724</v>
      </c>
      <c r="W166" s="16"/>
      <c r="X166" s="5"/>
      <c r="Y166" s="5"/>
      <c r="Z166" s="5"/>
      <c r="AA166" s="5"/>
      <c r="AB166" s="5"/>
    </row>
    <row r="167" spans="1:28" ht="14.3" customHeight="1" x14ac:dyDescent="0.25">
      <c r="A167" s="23" t="s">
        <v>948</v>
      </c>
      <c r="B167" s="23" t="s">
        <v>936</v>
      </c>
      <c r="C167" s="23" t="s">
        <v>937</v>
      </c>
      <c r="D167" s="23"/>
      <c r="E167" s="33" t="s">
        <v>938</v>
      </c>
      <c r="F167" s="23"/>
      <c r="G167" s="23" t="s">
        <v>24</v>
      </c>
      <c r="H167" s="23" t="s">
        <v>25</v>
      </c>
      <c r="I167" s="21" t="s">
        <v>26</v>
      </c>
      <c r="J167" s="21" t="s">
        <v>123</v>
      </c>
      <c r="K167" s="23">
        <v>2.4</v>
      </c>
      <c r="L167" s="23" t="s">
        <v>949</v>
      </c>
      <c r="M167" s="23" t="s">
        <v>950</v>
      </c>
      <c r="N167" s="23" t="s">
        <v>219</v>
      </c>
      <c r="O167" s="23" t="s">
        <v>951</v>
      </c>
      <c r="P167" s="36"/>
      <c r="Q167" s="36" t="s">
        <v>72</v>
      </c>
      <c r="R167" s="36" t="s">
        <v>1717</v>
      </c>
      <c r="S167" s="36" t="s">
        <v>952</v>
      </c>
      <c r="T167" s="35" t="s">
        <v>136</v>
      </c>
      <c r="U167" s="91"/>
      <c r="V167" s="93" t="s">
        <v>1724</v>
      </c>
      <c r="W167" s="16"/>
      <c r="X167" s="5"/>
      <c r="Y167" s="5"/>
      <c r="Z167" s="5"/>
      <c r="AA167" s="5"/>
      <c r="AB167" s="5"/>
    </row>
    <row r="168" spans="1:28" ht="14.3" customHeight="1" x14ac:dyDescent="0.25">
      <c r="A168" s="20" t="s">
        <v>953</v>
      </c>
      <c r="B168" s="20" t="s">
        <v>936</v>
      </c>
      <c r="C168" s="20" t="s">
        <v>937</v>
      </c>
      <c r="D168" s="20"/>
      <c r="E168" s="34" t="s">
        <v>938</v>
      </c>
      <c r="F168" s="20"/>
      <c r="G168" s="20" t="s">
        <v>24</v>
      </c>
      <c r="H168" s="20" t="s">
        <v>25</v>
      </c>
      <c r="I168" s="18" t="s">
        <v>26</v>
      </c>
      <c r="J168" s="18" t="s">
        <v>954</v>
      </c>
      <c r="K168" s="20">
        <v>2.5</v>
      </c>
      <c r="L168" s="20" t="s">
        <v>955</v>
      </c>
      <c r="M168" s="20" t="s">
        <v>956</v>
      </c>
      <c r="N168" s="20" t="s">
        <v>219</v>
      </c>
      <c r="O168" s="20" t="s">
        <v>957</v>
      </c>
      <c r="P168" s="38" t="s">
        <v>958</v>
      </c>
      <c r="Q168" s="38" t="s">
        <v>32</v>
      </c>
      <c r="R168" s="38" t="s">
        <v>47</v>
      </c>
      <c r="S168" s="38" t="s">
        <v>959</v>
      </c>
      <c r="T168" s="38" t="s">
        <v>34</v>
      </c>
      <c r="U168" s="92"/>
      <c r="V168" s="93" t="s">
        <v>1724</v>
      </c>
      <c r="W168" s="16"/>
      <c r="X168" s="5"/>
      <c r="Y168" s="5"/>
      <c r="Z168" s="5"/>
      <c r="AA168" s="5"/>
      <c r="AB168" s="5"/>
    </row>
    <row r="169" spans="1:28" ht="14.3" customHeight="1" x14ac:dyDescent="0.25">
      <c r="A169" s="23" t="s">
        <v>960</v>
      </c>
      <c r="B169" s="23" t="s">
        <v>936</v>
      </c>
      <c r="C169" s="23" t="s">
        <v>937</v>
      </c>
      <c r="D169" s="23"/>
      <c r="E169" s="33" t="s">
        <v>938</v>
      </c>
      <c r="F169" s="23"/>
      <c r="G169" s="23" t="s">
        <v>24</v>
      </c>
      <c r="H169" s="23" t="s">
        <v>25</v>
      </c>
      <c r="I169" s="21" t="s">
        <v>26</v>
      </c>
      <c r="J169" s="21" t="s">
        <v>178</v>
      </c>
      <c r="K169" s="23" t="s">
        <v>554</v>
      </c>
      <c r="L169" s="23" t="s">
        <v>961</v>
      </c>
      <c r="M169" s="23" t="s">
        <v>962</v>
      </c>
      <c r="N169" s="23" t="s">
        <v>219</v>
      </c>
      <c r="O169" s="23" t="s">
        <v>963</v>
      </c>
      <c r="P169" s="36"/>
      <c r="Q169" s="36" t="s">
        <v>32</v>
      </c>
      <c r="R169" s="36" t="s">
        <v>47</v>
      </c>
      <c r="S169" s="36" t="s">
        <v>964</v>
      </c>
      <c r="T169" s="36" t="s">
        <v>34</v>
      </c>
      <c r="U169" s="91"/>
      <c r="V169" s="93" t="s">
        <v>1724</v>
      </c>
      <c r="W169" s="16"/>
      <c r="X169" s="5"/>
      <c r="Y169" s="5"/>
      <c r="Z169" s="5"/>
      <c r="AA169" s="5"/>
      <c r="AB169" s="5"/>
    </row>
    <row r="170" spans="1:28" ht="14.3" customHeight="1" x14ac:dyDescent="0.25">
      <c r="A170" s="20" t="s">
        <v>965</v>
      </c>
      <c r="B170" s="20" t="s">
        <v>936</v>
      </c>
      <c r="C170" s="20" t="s">
        <v>937</v>
      </c>
      <c r="D170" s="20"/>
      <c r="E170" s="34" t="s">
        <v>938</v>
      </c>
      <c r="F170" s="20"/>
      <c r="G170" s="20" t="s">
        <v>24</v>
      </c>
      <c r="H170" s="20" t="s">
        <v>25</v>
      </c>
      <c r="I170" s="18" t="s">
        <v>26</v>
      </c>
      <c r="J170" s="18" t="s">
        <v>186</v>
      </c>
      <c r="K170" s="20" t="s">
        <v>966</v>
      </c>
      <c r="L170" s="20" t="s">
        <v>967</v>
      </c>
      <c r="M170" s="20" t="s">
        <v>968</v>
      </c>
      <c r="N170" s="20" t="s">
        <v>30</v>
      </c>
      <c r="O170" s="20" t="s">
        <v>969</v>
      </c>
      <c r="P170" s="38"/>
      <c r="Q170" s="38" t="s">
        <v>32</v>
      </c>
      <c r="R170" s="38" t="s">
        <v>47</v>
      </c>
      <c r="S170" s="38" t="s">
        <v>970</v>
      </c>
      <c r="T170" s="38" t="s">
        <v>34</v>
      </c>
      <c r="U170" s="92"/>
      <c r="V170" s="93" t="s">
        <v>1724</v>
      </c>
      <c r="W170" s="16"/>
      <c r="X170" s="5"/>
      <c r="Y170" s="5"/>
      <c r="Z170" s="5"/>
      <c r="AA170" s="5"/>
      <c r="AB170" s="5"/>
    </row>
    <row r="171" spans="1:28" ht="14.3" customHeight="1" x14ac:dyDescent="0.25">
      <c r="A171" s="23" t="s">
        <v>971</v>
      </c>
      <c r="B171" s="23" t="s">
        <v>936</v>
      </c>
      <c r="C171" s="23" t="s">
        <v>937</v>
      </c>
      <c r="D171" s="23"/>
      <c r="E171" s="33" t="s">
        <v>938</v>
      </c>
      <c r="F171" s="23"/>
      <c r="G171" s="23" t="s">
        <v>24</v>
      </c>
      <c r="H171" s="23" t="s">
        <v>25</v>
      </c>
      <c r="I171" s="21" t="s">
        <v>26</v>
      </c>
      <c r="J171" s="21" t="s">
        <v>607</v>
      </c>
      <c r="K171" s="23" t="s">
        <v>972</v>
      </c>
      <c r="L171" s="23" t="s">
        <v>973</v>
      </c>
      <c r="M171" s="23" t="s">
        <v>974</v>
      </c>
      <c r="N171" s="23" t="s">
        <v>30</v>
      </c>
      <c r="O171" s="23" t="s">
        <v>975</v>
      </c>
      <c r="P171" s="36"/>
      <c r="Q171" s="36" t="s">
        <v>32</v>
      </c>
      <c r="R171" s="36" t="s">
        <v>47</v>
      </c>
      <c r="S171" s="36" t="s">
        <v>976</v>
      </c>
      <c r="T171" s="36" t="s">
        <v>34</v>
      </c>
      <c r="U171" s="91"/>
      <c r="V171" s="93" t="s">
        <v>1724</v>
      </c>
      <c r="W171" s="16"/>
      <c r="X171" s="5"/>
      <c r="Y171" s="5"/>
      <c r="Z171" s="5"/>
      <c r="AA171" s="5"/>
      <c r="AB171" s="5"/>
    </row>
    <row r="172" spans="1:28" ht="14.3" customHeight="1" x14ac:dyDescent="0.25">
      <c r="A172" s="20" t="s">
        <v>977</v>
      </c>
      <c r="B172" s="20" t="s">
        <v>936</v>
      </c>
      <c r="C172" s="20" t="s">
        <v>937</v>
      </c>
      <c r="D172" s="20"/>
      <c r="E172" s="34" t="s">
        <v>938</v>
      </c>
      <c r="F172" s="20"/>
      <c r="G172" s="20" t="s">
        <v>24</v>
      </c>
      <c r="H172" s="20" t="s">
        <v>25</v>
      </c>
      <c r="I172" s="18" t="s">
        <v>26</v>
      </c>
      <c r="J172" s="18" t="s">
        <v>842</v>
      </c>
      <c r="K172" s="20">
        <v>5</v>
      </c>
      <c r="L172" s="20" t="s">
        <v>978</v>
      </c>
      <c r="M172" s="20" t="s">
        <v>979</v>
      </c>
      <c r="N172" s="20" t="s">
        <v>219</v>
      </c>
      <c r="O172" s="20" t="s">
        <v>980</v>
      </c>
      <c r="P172" s="38"/>
      <c r="Q172" s="38" t="s">
        <v>32</v>
      </c>
      <c r="R172" s="38" t="s">
        <v>47</v>
      </c>
      <c r="S172" s="38" t="s">
        <v>981</v>
      </c>
      <c r="T172" s="38" t="s">
        <v>34</v>
      </c>
      <c r="U172" s="92"/>
      <c r="V172" s="93" t="s">
        <v>1724</v>
      </c>
      <c r="W172" s="16"/>
      <c r="X172" s="5"/>
      <c r="Y172" s="5"/>
      <c r="Z172" s="5"/>
      <c r="AA172" s="5"/>
      <c r="AB172" s="5"/>
    </row>
    <row r="173" spans="1:28" ht="14.3" customHeight="1" x14ac:dyDescent="0.25">
      <c r="A173" s="23" t="s">
        <v>982</v>
      </c>
      <c r="B173" s="23" t="s">
        <v>936</v>
      </c>
      <c r="C173" s="23" t="s">
        <v>937</v>
      </c>
      <c r="D173" s="23"/>
      <c r="E173" s="33" t="s">
        <v>938</v>
      </c>
      <c r="F173" s="23"/>
      <c r="G173" s="23" t="s">
        <v>24</v>
      </c>
      <c r="H173" s="23" t="s">
        <v>25</v>
      </c>
      <c r="I173" s="21" t="s">
        <v>26</v>
      </c>
      <c r="J173" s="21" t="s">
        <v>983</v>
      </c>
      <c r="K173" s="23">
        <v>7.4</v>
      </c>
      <c r="L173" s="23" t="s">
        <v>984</v>
      </c>
      <c r="M173" s="23" t="s">
        <v>985</v>
      </c>
      <c r="N173" s="23" t="s">
        <v>219</v>
      </c>
      <c r="O173" s="23" t="s">
        <v>986</v>
      </c>
      <c r="P173" s="36"/>
      <c r="Q173" s="36" t="s">
        <v>32</v>
      </c>
      <c r="R173" s="36" t="s">
        <v>47</v>
      </c>
      <c r="S173" s="36" t="s">
        <v>987</v>
      </c>
      <c r="T173" s="36" t="s">
        <v>34</v>
      </c>
      <c r="U173" s="91"/>
      <c r="V173" s="93" t="s">
        <v>1724</v>
      </c>
      <c r="W173" s="16"/>
      <c r="X173" s="5"/>
      <c r="Y173" s="5"/>
      <c r="Z173" s="5"/>
      <c r="AA173" s="5"/>
      <c r="AB173" s="5"/>
    </row>
    <row r="174" spans="1:28" ht="14.3" customHeight="1" x14ac:dyDescent="0.25">
      <c r="A174" s="20" t="s">
        <v>988</v>
      </c>
      <c r="B174" s="20" t="s">
        <v>936</v>
      </c>
      <c r="C174" s="20" t="s">
        <v>937</v>
      </c>
      <c r="D174" s="20"/>
      <c r="E174" s="34" t="s">
        <v>938</v>
      </c>
      <c r="F174" s="20"/>
      <c r="G174" s="20" t="s">
        <v>24</v>
      </c>
      <c r="H174" s="20" t="s">
        <v>25</v>
      </c>
      <c r="I174" s="18" t="s">
        <v>26</v>
      </c>
      <c r="J174" s="18" t="s">
        <v>989</v>
      </c>
      <c r="K174" s="20" t="s">
        <v>990</v>
      </c>
      <c r="L174" s="20" t="s">
        <v>991</v>
      </c>
      <c r="M174" s="20" t="s">
        <v>992</v>
      </c>
      <c r="N174" s="20" t="s">
        <v>30</v>
      </c>
      <c r="O174" s="20" t="s">
        <v>993</v>
      </c>
      <c r="P174" s="38"/>
      <c r="Q174" s="38" t="s">
        <v>32</v>
      </c>
      <c r="R174" s="38" t="s">
        <v>47</v>
      </c>
      <c r="S174" s="71" t="s">
        <v>1731</v>
      </c>
      <c r="T174" s="38" t="s">
        <v>34</v>
      </c>
      <c r="U174" s="92"/>
      <c r="V174" s="93" t="s">
        <v>1724</v>
      </c>
      <c r="W174" s="16"/>
      <c r="X174" s="5"/>
      <c r="Y174" s="5"/>
      <c r="Z174" s="5"/>
      <c r="AA174" s="5"/>
      <c r="AB174" s="5"/>
    </row>
    <row r="175" spans="1:28" ht="14.3" customHeight="1" x14ac:dyDescent="0.25">
      <c r="A175" s="23" t="s">
        <v>994</v>
      </c>
      <c r="B175" s="23" t="s">
        <v>936</v>
      </c>
      <c r="C175" s="23" t="s">
        <v>937</v>
      </c>
      <c r="D175" s="23"/>
      <c r="E175" s="33" t="s">
        <v>938</v>
      </c>
      <c r="F175" s="23"/>
      <c r="G175" s="23" t="s">
        <v>24</v>
      </c>
      <c r="H175" s="23" t="s">
        <v>25</v>
      </c>
      <c r="I175" s="21" t="s">
        <v>26</v>
      </c>
      <c r="J175" s="21" t="s">
        <v>677</v>
      </c>
      <c r="K175" s="23" t="s">
        <v>995</v>
      </c>
      <c r="L175" s="23" t="s">
        <v>996</v>
      </c>
      <c r="M175" s="23" t="s">
        <v>997</v>
      </c>
      <c r="N175" s="23" t="s">
        <v>219</v>
      </c>
      <c r="O175" s="23" t="s">
        <v>998</v>
      </c>
      <c r="P175" s="36"/>
      <c r="Q175" s="36" t="s">
        <v>32</v>
      </c>
      <c r="R175" s="36" t="s">
        <v>47</v>
      </c>
      <c r="S175" s="36" t="s">
        <v>999</v>
      </c>
      <c r="T175" s="36" t="s">
        <v>34</v>
      </c>
      <c r="U175" s="91"/>
      <c r="V175" s="93" t="s">
        <v>1724</v>
      </c>
      <c r="W175" s="16"/>
      <c r="X175" s="5"/>
      <c r="Y175" s="5"/>
      <c r="Z175" s="5"/>
      <c r="AA175" s="5"/>
      <c r="AB175" s="5"/>
    </row>
    <row r="176" spans="1:28" ht="14.3" customHeight="1" x14ac:dyDescent="0.25">
      <c r="A176" s="20" t="s">
        <v>1000</v>
      </c>
      <c r="B176" s="20" t="s">
        <v>936</v>
      </c>
      <c r="C176" s="20" t="s">
        <v>937</v>
      </c>
      <c r="D176" s="20"/>
      <c r="E176" s="34" t="s">
        <v>938</v>
      </c>
      <c r="F176" s="20"/>
      <c r="G176" s="20" t="s">
        <v>24</v>
      </c>
      <c r="H176" s="20" t="s">
        <v>25</v>
      </c>
      <c r="I176" s="18" t="s">
        <v>26</v>
      </c>
      <c r="J176" s="18" t="s">
        <v>1001</v>
      </c>
      <c r="K176" s="20" t="s">
        <v>1002</v>
      </c>
      <c r="L176" s="20" t="s">
        <v>1003</v>
      </c>
      <c r="M176" s="20" t="s">
        <v>1004</v>
      </c>
      <c r="N176" s="20" t="s">
        <v>219</v>
      </c>
      <c r="O176" s="20" t="s">
        <v>1005</v>
      </c>
      <c r="P176" s="38"/>
      <c r="Q176" s="38" t="s">
        <v>32</v>
      </c>
      <c r="R176" s="38" t="s">
        <v>47</v>
      </c>
      <c r="S176" s="38" t="s">
        <v>1006</v>
      </c>
      <c r="T176" s="38" t="s">
        <v>34</v>
      </c>
      <c r="U176" s="92"/>
      <c r="V176" s="93" t="s">
        <v>1724</v>
      </c>
      <c r="W176" s="16"/>
      <c r="X176" s="5"/>
      <c r="Y176" s="5"/>
      <c r="Z176" s="5"/>
      <c r="AA176" s="5"/>
      <c r="AB176" s="5"/>
    </row>
    <row r="177" spans="1:28" ht="14.3" customHeight="1" x14ac:dyDescent="0.25">
      <c r="A177" s="23" t="s">
        <v>1007</v>
      </c>
      <c r="B177" s="23" t="s">
        <v>936</v>
      </c>
      <c r="C177" s="23" t="s">
        <v>937</v>
      </c>
      <c r="D177" s="23"/>
      <c r="E177" s="33" t="s">
        <v>938</v>
      </c>
      <c r="F177" s="23"/>
      <c r="G177" s="23" t="s">
        <v>24</v>
      </c>
      <c r="H177" s="23" t="s">
        <v>25</v>
      </c>
      <c r="I177" s="21" t="s">
        <v>26</v>
      </c>
      <c r="J177" s="21" t="s">
        <v>989</v>
      </c>
      <c r="K177" s="23">
        <v>4.2</v>
      </c>
      <c r="L177" s="23" t="s">
        <v>1008</v>
      </c>
      <c r="M177" s="23" t="s">
        <v>1009</v>
      </c>
      <c r="N177" s="23" t="s">
        <v>219</v>
      </c>
      <c r="O177" s="23" t="s">
        <v>1010</v>
      </c>
      <c r="P177" s="36" t="s">
        <v>316</v>
      </c>
      <c r="Q177" s="36" t="s">
        <v>32</v>
      </c>
      <c r="R177" s="36" t="s">
        <v>47</v>
      </c>
      <c r="S177" s="36" t="s">
        <v>1011</v>
      </c>
      <c r="T177" s="36" t="s">
        <v>34</v>
      </c>
      <c r="U177" s="91"/>
      <c r="V177" s="93" t="s">
        <v>1724</v>
      </c>
      <c r="W177" s="16"/>
      <c r="X177" s="5"/>
      <c r="Y177" s="5"/>
      <c r="Z177" s="5"/>
      <c r="AA177" s="5"/>
      <c r="AB177" s="5"/>
    </row>
    <row r="178" spans="1:28" ht="14.3" customHeight="1" x14ac:dyDescent="0.25">
      <c r="A178" s="20" t="s">
        <v>1012</v>
      </c>
      <c r="B178" s="20" t="s">
        <v>936</v>
      </c>
      <c r="C178" s="20" t="s">
        <v>937</v>
      </c>
      <c r="D178" s="20"/>
      <c r="E178" s="34" t="s">
        <v>938</v>
      </c>
      <c r="F178" s="20"/>
      <c r="G178" s="20" t="s">
        <v>24</v>
      </c>
      <c r="H178" s="20" t="s">
        <v>25</v>
      </c>
      <c r="I178" s="18" t="s">
        <v>26</v>
      </c>
      <c r="J178" s="18" t="s">
        <v>623</v>
      </c>
      <c r="K178" s="20">
        <v>4</v>
      </c>
      <c r="L178" s="20" t="s">
        <v>1013</v>
      </c>
      <c r="M178" s="20" t="s">
        <v>1014</v>
      </c>
      <c r="N178" s="20" t="s">
        <v>219</v>
      </c>
      <c r="O178" s="20" t="s">
        <v>1015</v>
      </c>
      <c r="P178" s="38"/>
      <c r="Q178" s="38" t="s">
        <v>32</v>
      </c>
      <c r="R178" s="71" t="s">
        <v>47</v>
      </c>
      <c r="S178" s="38" t="s">
        <v>1016</v>
      </c>
      <c r="T178" s="38" t="s">
        <v>34</v>
      </c>
      <c r="U178" s="92"/>
      <c r="V178" s="93" t="s">
        <v>1724</v>
      </c>
      <c r="W178" s="16"/>
      <c r="X178" s="5"/>
      <c r="Y178" s="5"/>
      <c r="Z178" s="5"/>
      <c r="AA178" s="5"/>
      <c r="AB178" s="5"/>
    </row>
    <row r="179" spans="1:28" ht="14.3" customHeight="1" x14ac:dyDescent="0.25">
      <c r="A179" s="23" t="s">
        <v>1017</v>
      </c>
      <c r="B179" s="23" t="s">
        <v>936</v>
      </c>
      <c r="C179" s="23" t="s">
        <v>937</v>
      </c>
      <c r="D179" s="23"/>
      <c r="E179" s="33" t="s">
        <v>938</v>
      </c>
      <c r="F179" s="23"/>
      <c r="G179" s="23" t="s">
        <v>24</v>
      </c>
      <c r="H179" s="23" t="s">
        <v>25</v>
      </c>
      <c r="I179" s="21" t="s">
        <v>26</v>
      </c>
      <c r="J179" s="21" t="s">
        <v>530</v>
      </c>
      <c r="K179" s="23">
        <v>2.6</v>
      </c>
      <c r="L179" s="23" t="s">
        <v>1018</v>
      </c>
      <c r="M179" s="23" t="s">
        <v>1019</v>
      </c>
      <c r="N179" s="23" t="s">
        <v>219</v>
      </c>
      <c r="O179" s="23" t="s">
        <v>1020</v>
      </c>
      <c r="P179" s="36"/>
      <c r="Q179" s="36" t="s">
        <v>32</v>
      </c>
      <c r="R179" s="36" t="s">
        <v>47</v>
      </c>
      <c r="S179" s="36" t="s">
        <v>1021</v>
      </c>
      <c r="T179" s="36" t="s">
        <v>34</v>
      </c>
      <c r="U179" s="91"/>
      <c r="V179" s="93" t="s">
        <v>1724</v>
      </c>
      <c r="W179" s="16"/>
      <c r="X179" s="5"/>
      <c r="Y179" s="5"/>
      <c r="Z179" s="5"/>
      <c r="AA179" s="5"/>
      <c r="AB179" s="5"/>
    </row>
    <row r="180" spans="1:28" ht="14.3" customHeight="1" x14ac:dyDescent="0.25">
      <c r="A180" s="20" t="s">
        <v>847</v>
      </c>
      <c r="B180" s="20" t="s">
        <v>936</v>
      </c>
      <c r="C180" s="20" t="s">
        <v>937</v>
      </c>
      <c r="D180" s="20"/>
      <c r="E180" s="34" t="s">
        <v>938</v>
      </c>
      <c r="F180" s="20"/>
      <c r="G180" s="20" t="s">
        <v>24</v>
      </c>
      <c r="H180" s="20" t="s">
        <v>25</v>
      </c>
      <c r="I180" s="18" t="s">
        <v>26</v>
      </c>
      <c r="J180" s="18" t="s">
        <v>842</v>
      </c>
      <c r="K180" s="20">
        <v>5</v>
      </c>
      <c r="L180" s="20" t="s">
        <v>1022</v>
      </c>
      <c r="M180" s="20" t="s">
        <v>1023</v>
      </c>
      <c r="N180" s="20" t="s">
        <v>30</v>
      </c>
      <c r="O180" s="20" t="s">
        <v>1024</v>
      </c>
      <c r="P180" s="38" t="s">
        <v>854</v>
      </c>
      <c r="Q180" s="38" t="s">
        <v>32</v>
      </c>
      <c r="R180" s="38" t="s">
        <v>109</v>
      </c>
      <c r="S180" s="38" t="s">
        <v>1025</v>
      </c>
      <c r="T180" s="38" t="s">
        <v>260</v>
      </c>
      <c r="U180" s="92"/>
      <c r="V180" s="93" t="s">
        <v>1724</v>
      </c>
      <c r="W180" s="16"/>
      <c r="X180" s="5"/>
      <c r="Y180" s="5"/>
      <c r="Z180" s="5"/>
      <c r="AA180" s="5"/>
      <c r="AB180" s="5"/>
    </row>
    <row r="181" spans="1:28" ht="14.3" customHeight="1" x14ac:dyDescent="0.25">
      <c r="A181" s="23" t="s">
        <v>169</v>
      </c>
      <c r="B181" s="23" t="s">
        <v>936</v>
      </c>
      <c r="C181" s="23" t="s">
        <v>937</v>
      </c>
      <c r="D181" s="23"/>
      <c r="E181" s="33" t="s">
        <v>938</v>
      </c>
      <c r="F181" s="23"/>
      <c r="G181" s="23" t="s">
        <v>24</v>
      </c>
      <c r="H181" s="23" t="s">
        <v>25</v>
      </c>
      <c r="I181" s="21" t="s">
        <v>26</v>
      </c>
      <c r="J181" s="21" t="s">
        <v>164</v>
      </c>
      <c r="K181" s="23" t="s">
        <v>165</v>
      </c>
      <c r="L181" s="23" t="s">
        <v>1026</v>
      </c>
      <c r="M181" s="23" t="s">
        <v>1027</v>
      </c>
      <c r="N181" s="23" t="s">
        <v>30</v>
      </c>
      <c r="O181" s="23" t="s">
        <v>1028</v>
      </c>
      <c r="P181" s="36"/>
      <c r="Q181" s="36" t="s">
        <v>32</v>
      </c>
      <c r="R181" s="36" t="s">
        <v>47</v>
      </c>
      <c r="S181" s="36" t="s">
        <v>1029</v>
      </c>
      <c r="T181" s="36" t="s">
        <v>34</v>
      </c>
      <c r="U181" s="91"/>
      <c r="V181" s="93" t="s">
        <v>1724</v>
      </c>
      <c r="W181" s="16"/>
      <c r="X181" s="5"/>
      <c r="Y181" s="5"/>
      <c r="Z181" s="5"/>
      <c r="AA181" s="5"/>
      <c r="AB181" s="5"/>
    </row>
    <row r="182" spans="1:28" ht="14.3" customHeight="1" x14ac:dyDescent="0.25">
      <c r="A182" s="20" t="s">
        <v>1030</v>
      </c>
      <c r="B182" s="20" t="s">
        <v>936</v>
      </c>
      <c r="C182" s="20" t="s">
        <v>937</v>
      </c>
      <c r="D182" s="20"/>
      <c r="E182" s="49" t="s">
        <v>938</v>
      </c>
      <c r="F182" s="20"/>
      <c r="G182" s="20" t="s">
        <v>24</v>
      </c>
      <c r="H182" s="20" t="s">
        <v>25</v>
      </c>
      <c r="I182" s="18" t="s">
        <v>26</v>
      </c>
      <c r="J182" s="18" t="s">
        <v>164</v>
      </c>
      <c r="K182" s="20">
        <v>3</v>
      </c>
      <c r="L182" s="20" t="s">
        <v>1031</v>
      </c>
      <c r="M182" s="20" t="s">
        <v>1032</v>
      </c>
      <c r="N182" s="20" t="s">
        <v>30</v>
      </c>
      <c r="O182" s="20" t="s">
        <v>1033</v>
      </c>
      <c r="P182" s="38"/>
      <c r="Q182" s="38" t="s">
        <v>32</v>
      </c>
      <c r="R182" s="38" t="s">
        <v>47</v>
      </c>
      <c r="S182" s="38" t="s">
        <v>1034</v>
      </c>
      <c r="T182" s="38" t="s">
        <v>34</v>
      </c>
      <c r="U182" s="92"/>
      <c r="V182" s="93" t="s">
        <v>1724</v>
      </c>
      <c r="W182" s="16"/>
      <c r="X182" s="5"/>
      <c r="Y182" s="5"/>
      <c r="Z182" s="5"/>
      <c r="AA182" s="5"/>
      <c r="AB182" s="5"/>
    </row>
    <row r="183" spans="1:28" ht="14.3" customHeight="1" x14ac:dyDescent="0.25">
      <c r="A183" s="23" t="s">
        <v>1035</v>
      </c>
      <c r="B183" s="23" t="s">
        <v>936</v>
      </c>
      <c r="C183" s="23" t="s">
        <v>937</v>
      </c>
      <c r="D183" s="23"/>
      <c r="E183" s="33" t="s">
        <v>938</v>
      </c>
      <c r="F183" s="23"/>
      <c r="G183" s="23" t="s">
        <v>24</v>
      </c>
      <c r="H183" s="23" t="s">
        <v>25</v>
      </c>
      <c r="I183" s="21" t="s">
        <v>26</v>
      </c>
      <c r="J183" s="21" t="s">
        <v>1036</v>
      </c>
      <c r="K183" s="23" t="s">
        <v>1037</v>
      </c>
      <c r="L183" s="23" t="s">
        <v>1038</v>
      </c>
      <c r="M183" s="23" t="s">
        <v>1039</v>
      </c>
      <c r="N183" s="23" t="s">
        <v>30</v>
      </c>
      <c r="O183" s="23" t="s">
        <v>1040</v>
      </c>
      <c r="P183" s="36"/>
      <c r="Q183" s="36" t="s">
        <v>32</v>
      </c>
      <c r="R183" s="23" t="s">
        <v>47</v>
      </c>
      <c r="S183" s="36" t="s">
        <v>1041</v>
      </c>
      <c r="T183" s="36" t="s">
        <v>260</v>
      </c>
      <c r="U183" s="91"/>
      <c r="V183" s="93" t="s">
        <v>1724</v>
      </c>
      <c r="W183" s="16"/>
      <c r="X183" s="5"/>
      <c r="Y183" s="5"/>
      <c r="Z183" s="5"/>
      <c r="AA183" s="5"/>
      <c r="AB183" s="5"/>
    </row>
    <row r="184" spans="1:28" ht="14.3" customHeight="1" x14ac:dyDescent="0.25">
      <c r="A184" s="20" t="s">
        <v>1042</v>
      </c>
      <c r="B184" s="20" t="s">
        <v>936</v>
      </c>
      <c r="C184" s="20" t="s">
        <v>937</v>
      </c>
      <c r="D184" s="20"/>
      <c r="E184" s="34" t="s">
        <v>938</v>
      </c>
      <c r="F184" s="20"/>
      <c r="G184" s="20" t="s">
        <v>24</v>
      </c>
      <c r="H184" s="20" t="s">
        <v>25</v>
      </c>
      <c r="I184" s="18" t="s">
        <v>26</v>
      </c>
      <c r="J184" s="18" t="s">
        <v>753</v>
      </c>
      <c r="K184" s="20" t="s">
        <v>754</v>
      </c>
      <c r="L184" s="20" t="s">
        <v>1043</v>
      </c>
      <c r="M184" s="20" t="s">
        <v>1044</v>
      </c>
      <c r="N184" s="20" t="s">
        <v>46</v>
      </c>
      <c r="O184" s="20" t="s">
        <v>1045</v>
      </c>
      <c r="P184" s="38"/>
      <c r="Q184" s="38" t="s">
        <v>32</v>
      </c>
      <c r="R184" s="38" t="s">
        <v>47</v>
      </c>
      <c r="S184" s="38" t="s">
        <v>1046</v>
      </c>
      <c r="T184" s="38" t="s">
        <v>34</v>
      </c>
      <c r="U184" s="92"/>
      <c r="V184" s="93" t="s">
        <v>1724</v>
      </c>
      <c r="W184" s="16"/>
      <c r="X184" s="5"/>
      <c r="Y184" s="5"/>
      <c r="Z184" s="5"/>
      <c r="AA184" s="5"/>
      <c r="AB184" s="5"/>
    </row>
    <row r="185" spans="1:28" ht="14.3" customHeight="1" x14ac:dyDescent="0.25">
      <c r="A185" s="23" t="s">
        <v>1047</v>
      </c>
      <c r="B185" s="23" t="s">
        <v>936</v>
      </c>
      <c r="C185" s="23" t="s">
        <v>937</v>
      </c>
      <c r="D185" s="23"/>
      <c r="E185" s="33" t="s">
        <v>938</v>
      </c>
      <c r="F185" s="23"/>
      <c r="G185" s="23" t="s">
        <v>24</v>
      </c>
      <c r="H185" s="23" t="s">
        <v>25</v>
      </c>
      <c r="I185" s="21" t="s">
        <v>26</v>
      </c>
      <c r="J185" s="21" t="s">
        <v>42</v>
      </c>
      <c r="K185" s="23">
        <v>1</v>
      </c>
      <c r="L185" s="23" t="s">
        <v>1048</v>
      </c>
      <c r="M185" s="23" t="s">
        <v>1049</v>
      </c>
      <c r="N185" s="23" t="s">
        <v>30</v>
      </c>
      <c r="O185" s="23" t="s">
        <v>1050</v>
      </c>
      <c r="P185" s="36"/>
      <c r="Q185" s="36" t="s">
        <v>32</v>
      </c>
      <c r="R185" s="36" t="s">
        <v>47</v>
      </c>
      <c r="S185" s="36" t="s">
        <v>1051</v>
      </c>
      <c r="T185" s="36" t="s">
        <v>34</v>
      </c>
      <c r="U185" s="91"/>
      <c r="V185" s="93" t="s">
        <v>1724</v>
      </c>
      <c r="W185" s="16"/>
      <c r="X185" s="5"/>
      <c r="Y185" s="5"/>
      <c r="Z185" s="5"/>
      <c r="AA185" s="5"/>
      <c r="AB185" s="5"/>
    </row>
    <row r="186" spans="1:28" ht="14.3" customHeight="1" x14ac:dyDescent="0.25">
      <c r="A186" s="20" t="s">
        <v>267</v>
      </c>
      <c r="B186" s="20" t="s">
        <v>936</v>
      </c>
      <c r="C186" s="20" t="s">
        <v>937</v>
      </c>
      <c r="D186" s="20"/>
      <c r="E186" s="34" t="s">
        <v>938</v>
      </c>
      <c r="F186" s="20"/>
      <c r="G186" s="20" t="s">
        <v>24</v>
      </c>
      <c r="H186" s="20" t="s">
        <v>25</v>
      </c>
      <c r="I186" s="18" t="s">
        <v>26</v>
      </c>
      <c r="J186" s="18" t="s">
        <v>262</v>
      </c>
      <c r="K186" s="20">
        <v>3.5</v>
      </c>
      <c r="L186" s="20" t="s">
        <v>1052</v>
      </c>
      <c r="M186" s="20" t="s">
        <v>1053</v>
      </c>
      <c r="N186" s="20" t="s">
        <v>219</v>
      </c>
      <c r="O186" s="20" t="s">
        <v>1054</v>
      </c>
      <c r="P186" s="38" t="s">
        <v>1055</v>
      </c>
      <c r="Q186" s="38" t="s">
        <v>72</v>
      </c>
      <c r="R186" s="38" t="s">
        <v>1717</v>
      </c>
      <c r="S186" s="38" t="s">
        <v>1056</v>
      </c>
      <c r="T186" s="35" t="s">
        <v>136</v>
      </c>
      <c r="U186" s="92"/>
      <c r="V186" s="93" t="s">
        <v>1724</v>
      </c>
      <c r="W186" s="16"/>
      <c r="X186" s="5"/>
      <c r="Y186" s="5"/>
      <c r="Z186" s="5"/>
      <c r="AA186" s="5"/>
      <c r="AB186" s="5"/>
    </row>
    <row r="187" spans="1:28" ht="14.3" customHeight="1" x14ac:dyDescent="0.25">
      <c r="A187" s="23" t="s">
        <v>1057</v>
      </c>
      <c r="B187" s="23" t="s">
        <v>936</v>
      </c>
      <c r="C187" s="23" t="s">
        <v>937</v>
      </c>
      <c r="D187" s="23"/>
      <c r="E187" s="33" t="s">
        <v>938</v>
      </c>
      <c r="F187" s="23"/>
      <c r="G187" s="23" t="s">
        <v>24</v>
      </c>
      <c r="H187" s="23" t="s">
        <v>25</v>
      </c>
      <c r="I187" s="21" t="s">
        <v>26</v>
      </c>
      <c r="J187" s="21" t="s">
        <v>1058</v>
      </c>
      <c r="K187" s="23" t="s">
        <v>1059</v>
      </c>
      <c r="L187" s="23" t="s">
        <v>1060</v>
      </c>
      <c r="M187" s="23" t="s">
        <v>1061</v>
      </c>
      <c r="N187" s="23" t="s">
        <v>219</v>
      </c>
      <c r="O187" s="23" t="s">
        <v>1062</v>
      </c>
      <c r="P187" s="36"/>
      <c r="Q187" s="36" t="s">
        <v>72</v>
      </c>
      <c r="R187" s="36" t="s">
        <v>1717</v>
      </c>
      <c r="S187" s="36" t="s">
        <v>1063</v>
      </c>
      <c r="T187" s="35" t="s">
        <v>136</v>
      </c>
      <c r="U187" s="91"/>
      <c r="V187" s="93" t="s">
        <v>1724</v>
      </c>
      <c r="W187" s="16"/>
      <c r="X187" s="5"/>
      <c r="Y187" s="5"/>
      <c r="Z187" s="5"/>
      <c r="AA187" s="5"/>
      <c r="AB187" s="5"/>
    </row>
    <row r="188" spans="1:28" ht="14.3" customHeight="1" x14ac:dyDescent="0.25">
      <c r="A188" s="20" t="s">
        <v>1064</v>
      </c>
      <c r="B188" s="20" t="s">
        <v>936</v>
      </c>
      <c r="C188" s="18" t="s">
        <v>1065</v>
      </c>
      <c r="D188" s="18"/>
      <c r="E188" s="50" t="s">
        <v>1066</v>
      </c>
      <c r="F188" s="18"/>
      <c r="G188" s="18" t="s">
        <v>24</v>
      </c>
      <c r="H188" s="20" t="s">
        <v>25</v>
      </c>
      <c r="I188" s="18" t="s">
        <v>26</v>
      </c>
      <c r="J188" s="18" t="s">
        <v>1067</v>
      </c>
      <c r="K188" s="18" t="s">
        <v>1068</v>
      </c>
      <c r="L188" s="18" t="s">
        <v>1069</v>
      </c>
      <c r="M188" s="18" t="s">
        <v>1070</v>
      </c>
      <c r="N188" s="18" t="s">
        <v>46</v>
      </c>
      <c r="O188" s="18" t="s">
        <v>1071</v>
      </c>
      <c r="P188" s="38"/>
      <c r="Q188" s="38" t="s">
        <v>32</v>
      </c>
      <c r="R188" s="38" t="s">
        <v>47</v>
      </c>
      <c r="S188" s="38" t="s">
        <v>1072</v>
      </c>
      <c r="T188" s="38" t="s">
        <v>34</v>
      </c>
      <c r="U188" s="92"/>
      <c r="V188" s="93" t="s">
        <v>1724</v>
      </c>
      <c r="W188" s="16"/>
      <c r="X188" s="5"/>
      <c r="Y188" s="5"/>
      <c r="Z188" s="5"/>
      <c r="AA188" s="5"/>
      <c r="AB188" s="5"/>
    </row>
    <row r="189" spans="1:28" ht="14.3" customHeight="1" x14ac:dyDescent="0.25">
      <c r="A189" s="23" t="s">
        <v>1073</v>
      </c>
      <c r="B189" s="23" t="s">
        <v>936</v>
      </c>
      <c r="C189" s="21" t="s">
        <v>1065</v>
      </c>
      <c r="D189" s="21"/>
      <c r="E189" s="51" t="s">
        <v>1066</v>
      </c>
      <c r="F189" s="21"/>
      <c r="G189" s="21" t="s">
        <v>24</v>
      </c>
      <c r="H189" s="23" t="s">
        <v>25</v>
      </c>
      <c r="I189" s="21" t="s">
        <v>26</v>
      </c>
      <c r="J189" s="21" t="s">
        <v>1067</v>
      </c>
      <c r="K189" s="21" t="s">
        <v>715</v>
      </c>
      <c r="L189" s="21" t="s">
        <v>1074</v>
      </c>
      <c r="M189" s="21" t="s">
        <v>1075</v>
      </c>
      <c r="N189" s="21" t="s">
        <v>219</v>
      </c>
      <c r="O189" s="21" t="s">
        <v>1076</v>
      </c>
      <c r="P189" s="36"/>
      <c r="Q189" s="36" t="s">
        <v>32</v>
      </c>
      <c r="R189" s="36" t="s">
        <v>47</v>
      </c>
      <c r="S189" s="36" t="s">
        <v>1077</v>
      </c>
      <c r="T189" s="36" t="s">
        <v>34</v>
      </c>
      <c r="U189" s="91"/>
      <c r="V189" s="93" t="s">
        <v>1724</v>
      </c>
      <c r="W189" s="16"/>
      <c r="X189" s="5"/>
      <c r="Y189" s="5"/>
      <c r="Z189" s="5"/>
      <c r="AA189" s="5"/>
      <c r="AB189" s="5"/>
    </row>
    <row r="190" spans="1:28" ht="14.3" customHeight="1" x14ac:dyDescent="0.25">
      <c r="A190" s="20" t="s">
        <v>1078</v>
      </c>
      <c r="B190" s="20" t="s">
        <v>936</v>
      </c>
      <c r="C190" s="18" t="s">
        <v>1065</v>
      </c>
      <c r="D190" s="18"/>
      <c r="E190" s="50" t="s">
        <v>1066</v>
      </c>
      <c r="F190" s="18"/>
      <c r="G190" s="18" t="s">
        <v>24</v>
      </c>
      <c r="H190" s="20" t="s">
        <v>25</v>
      </c>
      <c r="I190" s="18" t="s">
        <v>26</v>
      </c>
      <c r="J190" s="18" t="s">
        <v>1067</v>
      </c>
      <c r="K190" s="18" t="s">
        <v>715</v>
      </c>
      <c r="L190" s="18" t="s">
        <v>1079</v>
      </c>
      <c r="M190" s="18" t="s">
        <v>1080</v>
      </c>
      <c r="N190" s="18" t="s">
        <v>30</v>
      </c>
      <c r="O190" s="18" t="s">
        <v>1081</v>
      </c>
      <c r="P190" s="38" t="s">
        <v>705</v>
      </c>
      <c r="Q190" s="36" t="s">
        <v>32</v>
      </c>
      <c r="R190" s="23" t="s">
        <v>47</v>
      </c>
      <c r="S190" s="38" t="s">
        <v>1082</v>
      </c>
      <c r="T190" s="38" t="s">
        <v>260</v>
      </c>
      <c r="U190" s="92"/>
      <c r="V190" s="93" t="s">
        <v>1724</v>
      </c>
      <c r="W190" s="16"/>
      <c r="X190" s="5"/>
      <c r="Y190" s="5"/>
      <c r="Z190" s="5"/>
      <c r="AA190" s="5"/>
      <c r="AB190" s="5"/>
    </row>
    <row r="191" spans="1:28" ht="14.3" customHeight="1" x14ac:dyDescent="0.25">
      <c r="A191" s="23" t="s">
        <v>1083</v>
      </c>
      <c r="B191" s="23" t="s">
        <v>936</v>
      </c>
      <c r="C191" s="21" t="s">
        <v>1065</v>
      </c>
      <c r="D191" s="21"/>
      <c r="E191" s="51" t="s">
        <v>1066</v>
      </c>
      <c r="F191" s="21"/>
      <c r="G191" s="21" t="s">
        <v>24</v>
      </c>
      <c r="H191" s="23" t="s">
        <v>25</v>
      </c>
      <c r="I191" s="21" t="s">
        <v>26</v>
      </c>
      <c r="J191" s="21" t="s">
        <v>1067</v>
      </c>
      <c r="K191" s="21" t="s">
        <v>715</v>
      </c>
      <c r="L191" s="21" t="s">
        <v>1084</v>
      </c>
      <c r="M191" s="21" t="s">
        <v>1085</v>
      </c>
      <c r="N191" s="21" t="s">
        <v>30</v>
      </c>
      <c r="O191" s="21" t="s">
        <v>1086</v>
      </c>
      <c r="P191" s="36" t="s">
        <v>705</v>
      </c>
      <c r="Q191" s="36" t="s">
        <v>32</v>
      </c>
      <c r="R191" s="23" t="s">
        <v>47</v>
      </c>
      <c r="S191" s="36" t="s">
        <v>1082</v>
      </c>
      <c r="T191" s="36" t="s">
        <v>260</v>
      </c>
      <c r="U191" s="91"/>
      <c r="V191" s="93" t="s">
        <v>1724</v>
      </c>
      <c r="W191" s="16"/>
      <c r="X191" s="5"/>
      <c r="Y191" s="5"/>
      <c r="Z191" s="5"/>
      <c r="AA191" s="5"/>
      <c r="AB191" s="5"/>
    </row>
    <row r="192" spans="1:28" ht="14.3" customHeight="1" x14ac:dyDescent="0.25">
      <c r="A192" s="20" t="s">
        <v>1087</v>
      </c>
      <c r="B192" s="20" t="s">
        <v>936</v>
      </c>
      <c r="C192" s="18" t="s">
        <v>1065</v>
      </c>
      <c r="D192" s="18"/>
      <c r="E192" s="50" t="s">
        <v>1066</v>
      </c>
      <c r="F192" s="18"/>
      <c r="G192" s="18" t="s">
        <v>24</v>
      </c>
      <c r="H192" s="20" t="s">
        <v>25</v>
      </c>
      <c r="I192" s="18" t="s">
        <v>26</v>
      </c>
      <c r="J192" s="18" t="s">
        <v>714</v>
      </c>
      <c r="K192" s="18" t="s">
        <v>715</v>
      </c>
      <c r="L192" s="18" t="s">
        <v>1088</v>
      </c>
      <c r="M192" s="18" t="s">
        <v>1089</v>
      </c>
      <c r="N192" s="18" t="s">
        <v>30</v>
      </c>
      <c r="O192" s="18" t="s">
        <v>1090</v>
      </c>
      <c r="P192" s="38" t="s">
        <v>705</v>
      </c>
      <c r="Q192" s="36" t="s">
        <v>32</v>
      </c>
      <c r="R192" s="23" t="s">
        <v>47</v>
      </c>
      <c r="S192" s="38" t="s">
        <v>1082</v>
      </c>
      <c r="T192" s="38" t="s">
        <v>260</v>
      </c>
      <c r="U192" s="92"/>
      <c r="V192" s="93" t="s">
        <v>1724</v>
      </c>
      <c r="W192" s="16"/>
      <c r="X192" s="5"/>
      <c r="Y192" s="5"/>
      <c r="Z192" s="5"/>
      <c r="AA192" s="5"/>
      <c r="AB192" s="5"/>
    </row>
    <row r="193" spans="1:28" ht="14.3" customHeight="1" x14ac:dyDescent="0.25">
      <c r="A193" s="23" t="s">
        <v>1091</v>
      </c>
      <c r="B193" s="23" t="s">
        <v>936</v>
      </c>
      <c r="C193" s="21" t="s">
        <v>1065</v>
      </c>
      <c r="D193" s="21"/>
      <c r="E193" s="51" t="s">
        <v>1066</v>
      </c>
      <c r="F193" s="21"/>
      <c r="G193" s="21" t="s">
        <v>24</v>
      </c>
      <c r="H193" s="23" t="s">
        <v>25</v>
      </c>
      <c r="I193" s="21" t="s">
        <v>26</v>
      </c>
      <c r="J193" s="21" t="s">
        <v>1092</v>
      </c>
      <c r="K193" s="21" t="s">
        <v>715</v>
      </c>
      <c r="L193" s="21" t="s">
        <v>1079</v>
      </c>
      <c r="M193" s="21" t="s">
        <v>1093</v>
      </c>
      <c r="N193" s="21" t="s">
        <v>30</v>
      </c>
      <c r="O193" s="21" t="s">
        <v>1081</v>
      </c>
      <c r="P193" s="36" t="s">
        <v>705</v>
      </c>
      <c r="Q193" s="36" t="s">
        <v>32</v>
      </c>
      <c r="R193" s="23" t="s">
        <v>47</v>
      </c>
      <c r="S193" s="36" t="s">
        <v>1082</v>
      </c>
      <c r="T193" s="36" t="s">
        <v>260</v>
      </c>
      <c r="U193" s="91"/>
      <c r="V193" s="93" t="s">
        <v>1724</v>
      </c>
      <c r="W193" s="16"/>
      <c r="X193" s="5"/>
      <c r="Y193" s="5"/>
      <c r="Z193" s="5"/>
      <c r="AA193" s="5"/>
      <c r="AB193" s="5"/>
    </row>
    <row r="194" spans="1:28" ht="14.3" customHeight="1" x14ac:dyDescent="0.25">
      <c r="A194" s="20" t="s">
        <v>1094</v>
      </c>
      <c r="B194" s="20" t="s">
        <v>936</v>
      </c>
      <c r="C194" s="18" t="s">
        <v>1065</v>
      </c>
      <c r="D194" s="18"/>
      <c r="E194" s="50" t="s">
        <v>1066</v>
      </c>
      <c r="F194" s="18"/>
      <c r="G194" s="18" t="s">
        <v>24</v>
      </c>
      <c r="H194" s="20" t="s">
        <v>25</v>
      </c>
      <c r="I194" s="18" t="s">
        <v>26</v>
      </c>
      <c r="J194" s="18" t="s">
        <v>1092</v>
      </c>
      <c r="K194" s="18" t="s">
        <v>715</v>
      </c>
      <c r="L194" s="18" t="s">
        <v>1084</v>
      </c>
      <c r="M194" s="18" t="s">
        <v>1095</v>
      </c>
      <c r="N194" s="18" t="s">
        <v>30</v>
      </c>
      <c r="O194" s="18" t="s">
        <v>1086</v>
      </c>
      <c r="P194" s="38" t="s">
        <v>705</v>
      </c>
      <c r="Q194" s="36" t="s">
        <v>32</v>
      </c>
      <c r="R194" s="23" t="s">
        <v>47</v>
      </c>
      <c r="S194" s="38" t="s">
        <v>1082</v>
      </c>
      <c r="T194" s="38" t="s">
        <v>260</v>
      </c>
      <c r="U194" s="92"/>
      <c r="V194" s="93" t="s">
        <v>1724</v>
      </c>
      <c r="W194" s="16"/>
      <c r="X194" s="5"/>
      <c r="Y194" s="5"/>
      <c r="Z194" s="5"/>
      <c r="AA194" s="5"/>
      <c r="AB194" s="5"/>
    </row>
    <row r="195" spans="1:28" ht="14.3" customHeight="1" x14ac:dyDescent="0.25">
      <c r="A195" s="23" t="s">
        <v>1096</v>
      </c>
      <c r="B195" s="23" t="s">
        <v>936</v>
      </c>
      <c r="C195" s="21" t="s">
        <v>1065</v>
      </c>
      <c r="D195" s="21"/>
      <c r="E195" s="51" t="s">
        <v>1066</v>
      </c>
      <c r="F195" s="21"/>
      <c r="G195" s="21" t="s">
        <v>24</v>
      </c>
      <c r="H195" s="23" t="s">
        <v>25</v>
      </c>
      <c r="I195" s="21" t="s">
        <v>26</v>
      </c>
      <c r="J195" s="21" t="s">
        <v>1092</v>
      </c>
      <c r="K195" s="21" t="s">
        <v>715</v>
      </c>
      <c r="L195" s="21" t="s">
        <v>1088</v>
      </c>
      <c r="M195" s="21" t="s">
        <v>1097</v>
      </c>
      <c r="N195" s="21" t="s">
        <v>30</v>
      </c>
      <c r="O195" s="21" t="s">
        <v>1090</v>
      </c>
      <c r="P195" s="36" t="s">
        <v>705</v>
      </c>
      <c r="Q195" s="36" t="s">
        <v>32</v>
      </c>
      <c r="R195" s="23" t="s">
        <v>47</v>
      </c>
      <c r="S195" s="36" t="s">
        <v>1082</v>
      </c>
      <c r="T195" s="36" t="s">
        <v>260</v>
      </c>
      <c r="U195" s="91"/>
      <c r="V195" s="93" t="s">
        <v>1724</v>
      </c>
      <c r="W195" s="16"/>
      <c r="X195" s="5"/>
      <c r="Y195" s="5"/>
      <c r="Z195" s="5"/>
      <c r="AA195" s="5"/>
      <c r="AB195" s="5"/>
    </row>
    <row r="196" spans="1:28" ht="14.3" customHeight="1" x14ac:dyDescent="0.25">
      <c r="A196" s="20" t="s">
        <v>1098</v>
      </c>
      <c r="B196" s="20" t="s">
        <v>936</v>
      </c>
      <c r="C196" s="18" t="s">
        <v>1065</v>
      </c>
      <c r="D196" s="18"/>
      <c r="E196" s="50" t="s">
        <v>1066</v>
      </c>
      <c r="F196" s="18"/>
      <c r="G196" s="18" t="s">
        <v>24</v>
      </c>
      <c r="H196" s="20" t="s">
        <v>25</v>
      </c>
      <c r="I196" s="18" t="s">
        <v>26</v>
      </c>
      <c r="J196" s="18" t="s">
        <v>721</v>
      </c>
      <c r="K196" s="18" t="s">
        <v>734</v>
      </c>
      <c r="L196" s="18" t="s">
        <v>1099</v>
      </c>
      <c r="M196" s="18" t="s">
        <v>1100</v>
      </c>
      <c r="N196" s="18" t="s">
        <v>46</v>
      </c>
      <c r="O196" s="18" t="s">
        <v>1101</v>
      </c>
      <c r="P196" s="38"/>
      <c r="Q196" s="36" t="s">
        <v>32</v>
      </c>
      <c r="R196" s="38" t="s">
        <v>47</v>
      </c>
      <c r="S196" s="38" t="s">
        <v>1102</v>
      </c>
      <c r="T196" s="38" t="s">
        <v>34</v>
      </c>
      <c r="U196" s="92"/>
      <c r="V196" s="93" t="s">
        <v>1724</v>
      </c>
      <c r="W196" s="16"/>
      <c r="X196" s="5"/>
      <c r="Y196" s="5"/>
      <c r="Z196" s="5"/>
      <c r="AA196" s="5"/>
      <c r="AB196" s="5"/>
    </row>
    <row r="197" spans="1:28" ht="14.3" customHeight="1" x14ac:dyDescent="0.25">
      <c r="A197" s="23" t="s">
        <v>1103</v>
      </c>
      <c r="B197" s="23" t="s">
        <v>936</v>
      </c>
      <c r="C197" s="21" t="s">
        <v>1065</v>
      </c>
      <c r="D197" s="21"/>
      <c r="E197" s="51" t="s">
        <v>1066</v>
      </c>
      <c r="F197" s="21"/>
      <c r="G197" s="21" t="s">
        <v>24</v>
      </c>
      <c r="H197" s="23" t="s">
        <v>25</v>
      </c>
      <c r="I197" s="21" t="s">
        <v>26</v>
      </c>
      <c r="J197" s="21" t="s">
        <v>1104</v>
      </c>
      <c r="K197" s="21" t="s">
        <v>1105</v>
      </c>
      <c r="L197" s="21" t="s">
        <v>1106</v>
      </c>
      <c r="M197" s="21" t="s">
        <v>1106</v>
      </c>
      <c r="N197" s="21" t="s">
        <v>46</v>
      </c>
      <c r="O197" s="21" t="s">
        <v>1107</v>
      </c>
      <c r="P197" s="36"/>
      <c r="Q197" s="36" t="s">
        <v>32</v>
      </c>
      <c r="R197" s="23" t="s">
        <v>47</v>
      </c>
      <c r="S197" s="36" t="s">
        <v>1108</v>
      </c>
      <c r="T197" s="36" t="s">
        <v>260</v>
      </c>
      <c r="U197" s="91"/>
      <c r="V197" s="93" t="s">
        <v>1724</v>
      </c>
      <c r="W197" s="16"/>
      <c r="X197" s="5"/>
      <c r="Y197" s="5"/>
      <c r="Z197" s="5"/>
      <c r="AA197" s="5"/>
      <c r="AB197" s="5"/>
    </row>
    <row r="198" spans="1:28" ht="14.3" customHeight="1" x14ac:dyDescent="0.25">
      <c r="A198" s="20" t="s">
        <v>1109</v>
      </c>
      <c r="B198" s="20" t="s">
        <v>936</v>
      </c>
      <c r="C198" s="18" t="s">
        <v>1065</v>
      </c>
      <c r="D198" s="18"/>
      <c r="E198" s="50" t="s">
        <v>1066</v>
      </c>
      <c r="F198" s="18"/>
      <c r="G198" s="18" t="s">
        <v>24</v>
      </c>
      <c r="H198" s="20" t="s">
        <v>25</v>
      </c>
      <c r="I198" s="18" t="s">
        <v>26</v>
      </c>
      <c r="J198" s="18" t="s">
        <v>1104</v>
      </c>
      <c r="K198" s="18" t="s">
        <v>1105</v>
      </c>
      <c r="L198" s="18" t="s">
        <v>1110</v>
      </c>
      <c r="M198" s="18" t="s">
        <v>1111</v>
      </c>
      <c r="N198" s="18" t="s">
        <v>30</v>
      </c>
      <c r="O198" s="18" t="s">
        <v>1112</v>
      </c>
      <c r="P198" s="38"/>
      <c r="Q198" s="36" t="s">
        <v>32</v>
      </c>
      <c r="R198" s="38" t="s">
        <v>47</v>
      </c>
      <c r="S198" s="38" t="s">
        <v>1113</v>
      </c>
      <c r="T198" s="38" t="s">
        <v>656</v>
      </c>
      <c r="U198" s="86" t="s">
        <v>1734</v>
      </c>
      <c r="V198" s="93" t="s">
        <v>1724</v>
      </c>
      <c r="W198" s="16"/>
      <c r="X198" s="5"/>
      <c r="Y198" s="5"/>
      <c r="Z198" s="5"/>
      <c r="AA198" s="5"/>
      <c r="AB198" s="5"/>
    </row>
    <row r="199" spans="1:28" ht="14.3" customHeight="1" x14ac:dyDescent="0.25">
      <c r="A199" s="23" t="s">
        <v>744</v>
      </c>
      <c r="B199" s="23" t="s">
        <v>936</v>
      </c>
      <c r="C199" s="21" t="s">
        <v>1065</v>
      </c>
      <c r="D199" s="21"/>
      <c r="E199" s="51" t="s">
        <v>1066</v>
      </c>
      <c r="F199" s="21"/>
      <c r="G199" s="21" t="s">
        <v>24</v>
      </c>
      <c r="H199" s="23" t="s">
        <v>25</v>
      </c>
      <c r="I199" s="21" t="s">
        <v>26</v>
      </c>
      <c r="J199" s="21" t="s">
        <v>1114</v>
      </c>
      <c r="K199" s="21" t="s">
        <v>1115</v>
      </c>
      <c r="L199" s="21" t="s">
        <v>1116</v>
      </c>
      <c r="M199" s="21" t="s">
        <v>1117</v>
      </c>
      <c r="N199" s="21" t="s">
        <v>219</v>
      </c>
      <c r="O199" s="21" t="s">
        <v>1118</v>
      </c>
      <c r="P199" s="36" t="s">
        <v>738</v>
      </c>
      <c r="Q199" s="36" t="s">
        <v>32</v>
      </c>
      <c r="R199" s="23" t="s">
        <v>47</v>
      </c>
      <c r="S199" s="36" t="s">
        <v>1119</v>
      </c>
      <c r="T199" s="36" t="s">
        <v>260</v>
      </c>
      <c r="U199" s="91"/>
      <c r="V199" s="93" t="s">
        <v>1724</v>
      </c>
      <c r="W199" s="16"/>
      <c r="X199" s="5"/>
      <c r="Y199" s="5"/>
      <c r="Z199" s="5"/>
      <c r="AA199" s="5"/>
      <c r="AB199" s="5"/>
    </row>
    <row r="200" spans="1:28" ht="14.3" customHeight="1" x14ac:dyDescent="0.25">
      <c r="A200" s="20" t="s">
        <v>1120</v>
      </c>
      <c r="B200" s="20" t="s">
        <v>936</v>
      </c>
      <c r="C200" s="47" t="s">
        <v>1065</v>
      </c>
      <c r="D200" s="47"/>
      <c r="E200" s="52" t="s">
        <v>1066</v>
      </c>
      <c r="F200" s="47"/>
      <c r="G200" s="18" t="s">
        <v>24</v>
      </c>
      <c r="H200" s="20" t="s">
        <v>25</v>
      </c>
      <c r="I200" s="18" t="s">
        <v>26</v>
      </c>
      <c r="J200" s="47" t="s">
        <v>1121</v>
      </c>
      <c r="K200" s="47" t="s">
        <v>1122</v>
      </c>
      <c r="L200" s="47" t="s">
        <v>1123</v>
      </c>
      <c r="M200" s="47" t="s">
        <v>1124</v>
      </c>
      <c r="N200" s="18" t="s">
        <v>219</v>
      </c>
      <c r="O200" s="47" t="s">
        <v>1125</v>
      </c>
      <c r="P200" s="38"/>
      <c r="Q200" s="38" t="s">
        <v>72</v>
      </c>
      <c r="R200" s="36" t="s">
        <v>1717</v>
      </c>
      <c r="S200" s="38" t="s">
        <v>1126</v>
      </c>
      <c r="T200" s="35" t="s">
        <v>136</v>
      </c>
      <c r="U200" s="92"/>
      <c r="V200" s="93" t="s">
        <v>1724</v>
      </c>
      <c r="W200" s="16"/>
      <c r="X200" s="5"/>
      <c r="Y200" s="5"/>
      <c r="Z200" s="5"/>
      <c r="AA200" s="5"/>
      <c r="AB200" s="5"/>
    </row>
    <row r="201" spans="1:28" ht="14.3" customHeight="1" x14ac:dyDescent="0.25">
      <c r="A201" s="23" t="s">
        <v>1127</v>
      </c>
      <c r="B201" s="23" t="s">
        <v>936</v>
      </c>
      <c r="C201" s="48" t="s">
        <v>1065</v>
      </c>
      <c r="D201" s="48"/>
      <c r="E201" s="53" t="s">
        <v>1066</v>
      </c>
      <c r="F201" s="48"/>
      <c r="G201" s="21" t="s">
        <v>24</v>
      </c>
      <c r="H201" s="23" t="s">
        <v>25</v>
      </c>
      <c r="I201" s="21" t="s">
        <v>26</v>
      </c>
      <c r="J201" s="48" t="s">
        <v>1128</v>
      </c>
      <c r="K201" s="48" t="s">
        <v>1129</v>
      </c>
      <c r="L201" s="48" t="s">
        <v>1130</v>
      </c>
      <c r="M201" s="48" t="s">
        <v>1131</v>
      </c>
      <c r="N201" s="21" t="s">
        <v>30</v>
      </c>
      <c r="O201" s="48" t="s">
        <v>1132</v>
      </c>
      <c r="P201" s="36"/>
      <c r="Q201" s="36" t="s">
        <v>32</v>
      </c>
      <c r="R201" s="23" t="s">
        <v>47</v>
      </c>
      <c r="S201" s="36" t="s">
        <v>1133</v>
      </c>
      <c r="T201" s="36" t="s">
        <v>260</v>
      </c>
      <c r="U201" s="91"/>
      <c r="V201" s="93" t="s">
        <v>1724</v>
      </c>
      <c r="W201" s="16"/>
      <c r="X201" s="5"/>
      <c r="Y201" s="5"/>
      <c r="Z201" s="5"/>
      <c r="AA201" s="5"/>
      <c r="AB201" s="5"/>
    </row>
    <row r="202" spans="1:28" ht="14.3" customHeight="1" x14ac:dyDescent="0.25">
      <c r="A202" s="20" t="s">
        <v>1134</v>
      </c>
      <c r="B202" s="20" t="s">
        <v>936</v>
      </c>
      <c r="C202" s="47" t="s">
        <v>1065</v>
      </c>
      <c r="D202" s="47"/>
      <c r="E202" s="52" t="s">
        <v>1066</v>
      </c>
      <c r="F202" s="47"/>
      <c r="G202" s="18" t="s">
        <v>24</v>
      </c>
      <c r="H202" s="20" t="s">
        <v>25</v>
      </c>
      <c r="I202" s="18" t="s">
        <v>26</v>
      </c>
      <c r="J202" s="47" t="s">
        <v>1135</v>
      </c>
      <c r="K202" s="47" t="s">
        <v>1136</v>
      </c>
      <c r="L202" s="47" t="s">
        <v>1137</v>
      </c>
      <c r="M202" s="47" t="s">
        <v>1138</v>
      </c>
      <c r="N202" s="18" t="s">
        <v>30</v>
      </c>
      <c r="O202" s="47" t="s">
        <v>1139</v>
      </c>
      <c r="P202" s="38" t="s">
        <v>1140</v>
      </c>
      <c r="Q202" s="38" t="s">
        <v>32</v>
      </c>
      <c r="R202" s="38" t="s">
        <v>47</v>
      </c>
      <c r="S202" s="38" t="s">
        <v>1141</v>
      </c>
      <c r="T202" s="38" t="s">
        <v>34</v>
      </c>
      <c r="U202" s="92"/>
      <c r="V202" s="93" t="s">
        <v>1724</v>
      </c>
      <c r="W202" s="16"/>
      <c r="X202" s="5"/>
      <c r="Y202" s="5"/>
      <c r="Z202" s="5"/>
      <c r="AA202" s="5"/>
      <c r="AB202" s="5"/>
    </row>
    <row r="203" spans="1:28" ht="14.3" customHeight="1" x14ac:dyDescent="0.25">
      <c r="A203" s="23" t="s">
        <v>1142</v>
      </c>
      <c r="B203" s="23" t="s">
        <v>936</v>
      </c>
      <c r="C203" s="48" t="s">
        <v>1065</v>
      </c>
      <c r="D203" s="48"/>
      <c r="E203" s="53" t="s">
        <v>1066</v>
      </c>
      <c r="F203" s="48"/>
      <c r="G203" s="21" t="s">
        <v>24</v>
      </c>
      <c r="H203" s="23" t="s">
        <v>25</v>
      </c>
      <c r="I203" s="21" t="s">
        <v>26</v>
      </c>
      <c r="J203" s="48" t="s">
        <v>1143</v>
      </c>
      <c r="K203" s="48" t="s">
        <v>1144</v>
      </c>
      <c r="L203" s="48" t="s">
        <v>1145</v>
      </c>
      <c r="M203" s="48" t="s">
        <v>1146</v>
      </c>
      <c r="N203" s="21" t="s">
        <v>30</v>
      </c>
      <c r="O203" s="48" t="s">
        <v>1147</v>
      </c>
      <c r="P203" s="36"/>
      <c r="Q203" s="36" t="s">
        <v>32</v>
      </c>
      <c r="R203" s="36" t="s">
        <v>47</v>
      </c>
      <c r="S203" s="36" t="s">
        <v>1148</v>
      </c>
      <c r="T203" s="36" t="s">
        <v>34</v>
      </c>
      <c r="U203" s="91"/>
      <c r="V203" s="93" t="s">
        <v>1724</v>
      </c>
      <c r="W203" s="16"/>
      <c r="X203" s="5"/>
      <c r="Y203" s="5"/>
      <c r="Z203" s="5"/>
      <c r="AA203" s="5"/>
      <c r="AB203" s="5"/>
    </row>
    <row r="204" spans="1:28" ht="14.3" customHeight="1" x14ac:dyDescent="0.25">
      <c r="A204" s="20" t="s">
        <v>1149</v>
      </c>
      <c r="B204" s="20" t="s">
        <v>936</v>
      </c>
      <c r="C204" s="47" t="s">
        <v>1065</v>
      </c>
      <c r="D204" s="47"/>
      <c r="E204" s="52" t="s">
        <v>1066</v>
      </c>
      <c r="F204" s="47"/>
      <c r="G204" s="18" t="s">
        <v>24</v>
      </c>
      <c r="H204" s="20" t="s">
        <v>25</v>
      </c>
      <c r="I204" s="18" t="s">
        <v>26</v>
      </c>
      <c r="J204" s="47" t="s">
        <v>1150</v>
      </c>
      <c r="K204" s="47" t="s">
        <v>1151</v>
      </c>
      <c r="L204" s="47" t="s">
        <v>1152</v>
      </c>
      <c r="M204" s="47" t="s">
        <v>1153</v>
      </c>
      <c r="N204" s="18" t="s">
        <v>46</v>
      </c>
      <c r="O204" s="47" t="s">
        <v>1154</v>
      </c>
      <c r="P204" s="38" t="s">
        <v>1103</v>
      </c>
      <c r="Q204" s="38" t="s">
        <v>32</v>
      </c>
      <c r="R204" s="38" t="s">
        <v>109</v>
      </c>
      <c r="S204" s="38" t="s">
        <v>1155</v>
      </c>
      <c r="T204" s="38" t="s">
        <v>260</v>
      </c>
      <c r="U204" s="92"/>
      <c r="V204" s="93" t="s">
        <v>1724</v>
      </c>
      <c r="W204" s="16"/>
      <c r="X204" s="5"/>
      <c r="Y204" s="5"/>
      <c r="Z204" s="5"/>
      <c r="AA204" s="5"/>
      <c r="AB204" s="5"/>
    </row>
    <row r="205" spans="1:28" ht="14.3" customHeight="1" x14ac:dyDescent="0.25">
      <c r="A205" s="23" t="s">
        <v>1156</v>
      </c>
      <c r="B205" s="23" t="s">
        <v>936</v>
      </c>
      <c r="C205" s="48" t="s">
        <v>1065</v>
      </c>
      <c r="D205" s="48"/>
      <c r="E205" s="53" t="s">
        <v>1066</v>
      </c>
      <c r="F205" s="48"/>
      <c r="G205" s="21" t="s">
        <v>24</v>
      </c>
      <c r="H205" s="23" t="s">
        <v>25</v>
      </c>
      <c r="I205" s="21" t="s">
        <v>26</v>
      </c>
      <c r="J205" s="48" t="s">
        <v>1157</v>
      </c>
      <c r="K205" s="48" t="s">
        <v>872</v>
      </c>
      <c r="L205" s="48" t="s">
        <v>1158</v>
      </c>
      <c r="M205" s="48" t="s">
        <v>1159</v>
      </c>
      <c r="N205" s="21" t="s">
        <v>30</v>
      </c>
      <c r="O205" s="48" t="s">
        <v>1160</v>
      </c>
      <c r="P205" s="36"/>
      <c r="Q205" s="36" t="s">
        <v>32</v>
      </c>
      <c r="R205" s="36" t="s">
        <v>47</v>
      </c>
      <c r="S205" s="36" t="s">
        <v>1072</v>
      </c>
      <c r="T205" s="36" t="s">
        <v>34</v>
      </c>
      <c r="U205" s="91"/>
      <c r="V205" s="93" t="s">
        <v>1724</v>
      </c>
      <c r="W205" s="16"/>
      <c r="X205" s="5"/>
      <c r="Y205" s="5"/>
      <c r="Z205" s="5"/>
      <c r="AA205" s="5"/>
      <c r="AB205" s="5"/>
    </row>
    <row r="206" spans="1:28" ht="14.3" customHeight="1" x14ac:dyDescent="0.25">
      <c r="A206" s="20" t="s">
        <v>1161</v>
      </c>
      <c r="B206" s="20" t="s">
        <v>936</v>
      </c>
      <c r="C206" s="47" t="s">
        <v>1065</v>
      </c>
      <c r="D206" s="47"/>
      <c r="E206" s="52" t="s">
        <v>1066</v>
      </c>
      <c r="F206" s="47"/>
      <c r="G206" s="18" t="s">
        <v>24</v>
      </c>
      <c r="H206" s="20" t="s">
        <v>25</v>
      </c>
      <c r="I206" s="18" t="s">
        <v>26</v>
      </c>
      <c r="J206" s="47" t="s">
        <v>753</v>
      </c>
      <c r="K206" s="47" t="s">
        <v>1162</v>
      </c>
      <c r="L206" s="47" t="s">
        <v>1163</v>
      </c>
      <c r="M206" s="47" t="s">
        <v>1164</v>
      </c>
      <c r="N206" s="18" t="s">
        <v>46</v>
      </c>
      <c r="O206" s="47" t="s">
        <v>1165</v>
      </c>
      <c r="P206" s="38"/>
      <c r="Q206" s="38" t="s">
        <v>32</v>
      </c>
      <c r="R206" s="38" t="s">
        <v>47</v>
      </c>
      <c r="S206" s="38" t="s">
        <v>1072</v>
      </c>
      <c r="T206" s="38" t="s">
        <v>34</v>
      </c>
      <c r="U206" s="92"/>
      <c r="V206" s="93" t="s">
        <v>1724</v>
      </c>
      <c r="W206" s="16"/>
      <c r="X206" s="5"/>
      <c r="Y206" s="5"/>
      <c r="Z206" s="5"/>
      <c r="AA206" s="5"/>
      <c r="AB206" s="5"/>
    </row>
    <row r="207" spans="1:28" ht="14.3" customHeight="1" x14ac:dyDescent="0.25">
      <c r="A207" s="23" t="s">
        <v>1166</v>
      </c>
      <c r="B207" s="23" t="s">
        <v>936</v>
      </c>
      <c r="C207" s="48" t="s">
        <v>1065</v>
      </c>
      <c r="D207" s="48"/>
      <c r="E207" s="53" t="s">
        <v>1066</v>
      </c>
      <c r="F207" s="48"/>
      <c r="G207" s="21" t="s">
        <v>24</v>
      </c>
      <c r="H207" s="23" t="s">
        <v>25</v>
      </c>
      <c r="I207" s="21" t="s">
        <v>26</v>
      </c>
      <c r="J207" s="48" t="s">
        <v>695</v>
      </c>
      <c r="K207" s="48" t="s">
        <v>1167</v>
      </c>
      <c r="L207" s="48" t="s">
        <v>1168</v>
      </c>
      <c r="M207" s="48" t="s">
        <v>1169</v>
      </c>
      <c r="N207" s="21" t="s">
        <v>30</v>
      </c>
      <c r="O207" s="48" t="s">
        <v>1170</v>
      </c>
      <c r="P207" s="36" t="s">
        <v>994</v>
      </c>
      <c r="Q207" s="36" t="s">
        <v>32</v>
      </c>
      <c r="R207" s="36" t="s">
        <v>47</v>
      </c>
      <c r="S207" s="36" t="s">
        <v>1171</v>
      </c>
      <c r="T207" s="36" t="s">
        <v>34</v>
      </c>
      <c r="U207" s="91"/>
      <c r="V207" s="93" t="s">
        <v>1724</v>
      </c>
      <c r="W207" s="16"/>
      <c r="X207" s="5"/>
      <c r="Y207" s="5"/>
      <c r="Z207" s="5"/>
      <c r="AA207" s="5"/>
      <c r="AB207" s="5"/>
    </row>
    <row r="208" spans="1:28" ht="14.3" customHeight="1" x14ac:dyDescent="0.25">
      <c r="A208" s="20" t="s">
        <v>1172</v>
      </c>
      <c r="B208" s="20" t="s">
        <v>936</v>
      </c>
      <c r="C208" s="47" t="s">
        <v>1065</v>
      </c>
      <c r="D208" s="47"/>
      <c r="E208" s="52" t="s">
        <v>1066</v>
      </c>
      <c r="F208" s="47"/>
      <c r="G208" s="18" t="s">
        <v>24</v>
      </c>
      <c r="H208" s="20" t="s">
        <v>25</v>
      </c>
      <c r="I208" s="18" t="s">
        <v>26</v>
      </c>
      <c r="J208" s="47" t="s">
        <v>695</v>
      </c>
      <c r="K208" s="47" t="s">
        <v>1167</v>
      </c>
      <c r="L208" s="47" t="s">
        <v>1173</v>
      </c>
      <c r="M208" s="47" t="s">
        <v>1174</v>
      </c>
      <c r="N208" s="18" t="s">
        <v>30</v>
      </c>
      <c r="O208" s="47" t="s">
        <v>1175</v>
      </c>
      <c r="P208" s="38"/>
      <c r="Q208" s="38" t="s">
        <v>32</v>
      </c>
      <c r="R208" s="38" t="s">
        <v>47</v>
      </c>
      <c r="S208" s="38" t="s">
        <v>1176</v>
      </c>
      <c r="T208" s="38" t="s">
        <v>656</v>
      </c>
      <c r="U208" s="86" t="s">
        <v>1732</v>
      </c>
      <c r="V208" s="93" t="s">
        <v>1724</v>
      </c>
      <c r="W208" s="16"/>
      <c r="X208" s="5"/>
      <c r="Y208" s="5"/>
      <c r="Z208" s="5"/>
      <c r="AA208" s="5"/>
      <c r="AB208" s="5"/>
    </row>
    <row r="209" spans="1:28" ht="14.3" customHeight="1" x14ac:dyDescent="0.25">
      <c r="A209" s="23" t="s">
        <v>1177</v>
      </c>
      <c r="B209" s="23" t="s">
        <v>936</v>
      </c>
      <c r="C209" s="48" t="s">
        <v>1065</v>
      </c>
      <c r="D209" s="48"/>
      <c r="E209" s="53" t="s">
        <v>1066</v>
      </c>
      <c r="F209" s="48"/>
      <c r="G209" s="21" t="s">
        <v>24</v>
      </c>
      <c r="H209" s="23" t="s">
        <v>25</v>
      </c>
      <c r="I209" s="21" t="s">
        <v>26</v>
      </c>
      <c r="J209" s="48" t="s">
        <v>695</v>
      </c>
      <c r="K209" s="48" t="s">
        <v>1167</v>
      </c>
      <c r="L209" s="48" t="s">
        <v>1178</v>
      </c>
      <c r="M209" s="48" t="s">
        <v>1179</v>
      </c>
      <c r="N209" s="21" t="s">
        <v>219</v>
      </c>
      <c r="O209" s="48" t="s">
        <v>1180</v>
      </c>
      <c r="P209" s="36" t="s">
        <v>1181</v>
      </c>
      <c r="Q209" s="36" t="s">
        <v>32</v>
      </c>
      <c r="R209" s="36" t="s">
        <v>47</v>
      </c>
      <c r="S209" s="36" t="s">
        <v>1182</v>
      </c>
      <c r="T209" s="36" t="s">
        <v>34</v>
      </c>
      <c r="U209" s="91"/>
      <c r="V209" s="93" t="s">
        <v>1724</v>
      </c>
      <c r="W209" s="16"/>
      <c r="X209" s="5"/>
      <c r="Y209" s="5"/>
      <c r="Z209" s="5"/>
      <c r="AA209" s="5"/>
      <c r="AB209" s="5"/>
    </row>
    <row r="210" spans="1:28" ht="14.3" customHeight="1" x14ac:dyDescent="0.25">
      <c r="A210" s="20" t="s">
        <v>1183</v>
      </c>
      <c r="B210" s="20" t="s">
        <v>936</v>
      </c>
      <c r="C210" s="47" t="s">
        <v>1065</v>
      </c>
      <c r="D210" s="47"/>
      <c r="E210" s="52" t="s">
        <v>1066</v>
      </c>
      <c r="F210" s="47"/>
      <c r="G210" s="18" t="s">
        <v>24</v>
      </c>
      <c r="H210" s="20" t="s">
        <v>25</v>
      </c>
      <c r="I210" s="18" t="s">
        <v>26</v>
      </c>
      <c r="J210" s="47" t="s">
        <v>695</v>
      </c>
      <c r="K210" s="47" t="s">
        <v>1167</v>
      </c>
      <c r="L210" s="47" t="s">
        <v>1184</v>
      </c>
      <c r="M210" s="47" t="s">
        <v>1185</v>
      </c>
      <c r="N210" s="18" t="s">
        <v>30</v>
      </c>
      <c r="O210" s="47" t="s">
        <v>1186</v>
      </c>
      <c r="P210" s="38"/>
      <c r="Q210" s="38" t="s">
        <v>32</v>
      </c>
      <c r="R210" s="38" t="s">
        <v>47</v>
      </c>
      <c r="S210" s="38" t="s">
        <v>1176</v>
      </c>
      <c r="T210" s="38" t="s">
        <v>656</v>
      </c>
      <c r="U210" s="86" t="s">
        <v>1732</v>
      </c>
      <c r="V210" s="93" t="s">
        <v>1724</v>
      </c>
      <c r="W210" s="16"/>
      <c r="X210" s="5"/>
      <c r="Y210" s="5"/>
      <c r="Z210" s="5"/>
      <c r="AA210" s="5"/>
      <c r="AB210" s="5"/>
    </row>
    <row r="211" spans="1:28" ht="14.3" customHeight="1" x14ac:dyDescent="0.25">
      <c r="A211" s="23" t="s">
        <v>1181</v>
      </c>
      <c r="B211" s="23" t="s">
        <v>936</v>
      </c>
      <c r="C211" s="48" t="s">
        <v>1065</v>
      </c>
      <c r="D211" s="48"/>
      <c r="E211" s="53" t="s">
        <v>1066</v>
      </c>
      <c r="F211" s="48"/>
      <c r="G211" s="21" t="s">
        <v>24</v>
      </c>
      <c r="H211" s="23" t="s">
        <v>25</v>
      </c>
      <c r="I211" s="21" t="s">
        <v>26</v>
      </c>
      <c r="J211" s="48" t="s">
        <v>695</v>
      </c>
      <c r="K211" s="48" t="s">
        <v>1167</v>
      </c>
      <c r="L211" s="48" t="s">
        <v>1187</v>
      </c>
      <c r="M211" s="48" t="s">
        <v>1188</v>
      </c>
      <c r="N211" s="21" t="s">
        <v>219</v>
      </c>
      <c r="O211" s="48" t="s">
        <v>1189</v>
      </c>
      <c r="P211" s="36" t="s">
        <v>1177</v>
      </c>
      <c r="Q211" s="36" t="s">
        <v>32</v>
      </c>
      <c r="R211" s="36" t="s">
        <v>47</v>
      </c>
      <c r="S211" s="36" t="s">
        <v>1190</v>
      </c>
      <c r="T211" s="36" t="s">
        <v>34</v>
      </c>
      <c r="U211" s="91"/>
      <c r="V211" s="93" t="s">
        <v>1724</v>
      </c>
      <c r="W211" s="16"/>
      <c r="X211" s="5"/>
      <c r="Y211" s="5"/>
      <c r="Z211" s="5"/>
      <c r="AA211" s="5"/>
      <c r="AB211" s="5"/>
    </row>
    <row r="212" spans="1:28" ht="14.3" customHeight="1" x14ac:dyDescent="0.25">
      <c r="A212" s="20" t="s">
        <v>703</v>
      </c>
      <c r="B212" s="20" t="s">
        <v>936</v>
      </c>
      <c r="C212" s="47" t="s">
        <v>1065</v>
      </c>
      <c r="D212" s="47"/>
      <c r="E212" s="52" t="s">
        <v>1066</v>
      </c>
      <c r="F212" s="47"/>
      <c r="G212" s="18" t="s">
        <v>24</v>
      </c>
      <c r="H212" s="20" t="s">
        <v>25</v>
      </c>
      <c r="I212" s="18" t="s">
        <v>26</v>
      </c>
      <c r="J212" s="47" t="s">
        <v>695</v>
      </c>
      <c r="K212" s="47" t="s">
        <v>1167</v>
      </c>
      <c r="L212" s="47" t="s">
        <v>1191</v>
      </c>
      <c r="M212" s="47" t="s">
        <v>1192</v>
      </c>
      <c r="N212" s="18" t="s">
        <v>30</v>
      </c>
      <c r="O212" s="47" t="s">
        <v>1193</v>
      </c>
      <c r="P212" s="38" t="s">
        <v>700</v>
      </c>
      <c r="Q212" s="38" t="s">
        <v>32</v>
      </c>
      <c r="R212" s="38" t="s">
        <v>109</v>
      </c>
      <c r="S212" s="38" t="s">
        <v>1194</v>
      </c>
      <c r="T212" s="38" t="s">
        <v>260</v>
      </c>
      <c r="U212" s="92"/>
      <c r="V212" s="93" t="s">
        <v>1724</v>
      </c>
      <c r="W212" s="16"/>
      <c r="X212" s="5"/>
      <c r="Y212" s="5"/>
      <c r="Z212" s="5"/>
      <c r="AA212" s="5"/>
      <c r="AB212" s="5"/>
    </row>
    <row r="213" spans="1:28" ht="14.3" customHeight="1" x14ac:dyDescent="0.25">
      <c r="A213" s="23" t="s">
        <v>1195</v>
      </c>
      <c r="B213" s="23" t="s">
        <v>936</v>
      </c>
      <c r="C213" s="48" t="s">
        <v>1065</v>
      </c>
      <c r="D213" s="48"/>
      <c r="E213" s="53" t="s">
        <v>1066</v>
      </c>
      <c r="F213" s="48"/>
      <c r="G213" s="21" t="s">
        <v>24</v>
      </c>
      <c r="H213" s="23" t="s">
        <v>25</v>
      </c>
      <c r="I213" s="21" t="s">
        <v>26</v>
      </c>
      <c r="J213" s="48" t="s">
        <v>1196</v>
      </c>
      <c r="K213" s="48" t="s">
        <v>1197</v>
      </c>
      <c r="L213" s="48" t="s">
        <v>1198</v>
      </c>
      <c r="M213" s="48" t="s">
        <v>1199</v>
      </c>
      <c r="N213" s="48" t="s">
        <v>30</v>
      </c>
      <c r="O213" s="48" t="s">
        <v>1200</v>
      </c>
      <c r="P213" s="36"/>
      <c r="Q213" s="36" t="s">
        <v>32</v>
      </c>
      <c r="R213" s="23" t="s">
        <v>47</v>
      </c>
      <c r="S213" s="36" t="s">
        <v>1201</v>
      </c>
      <c r="T213" s="36" t="s">
        <v>260</v>
      </c>
      <c r="U213" s="91"/>
      <c r="V213" s="93" t="s">
        <v>1724</v>
      </c>
      <c r="W213" s="16"/>
      <c r="X213" s="5"/>
      <c r="Y213" s="5"/>
      <c r="Z213" s="5"/>
      <c r="AA213" s="5"/>
      <c r="AB213" s="5"/>
    </row>
    <row r="214" spans="1:28" ht="14.3" customHeight="1" x14ac:dyDescent="0.25">
      <c r="A214" s="20" t="s">
        <v>1202</v>
      </c>
      <c r="B214" s="20" t="s">
        <v>936</v>
      </c>
      <c r="C214" s="47" t="s">
        <v>1065</v>
      </c>
      <c r="D214" s="47"/>
      <c r="E214" s="52" t="s">
        <v>1066</v>
      </c>
      <c r="F214" s="47"/>
      <c r="G214" s="18" t="s">
        <v>24</v>
      </c>
      <c r="H214" s="20" t="s">
        <v>25</v>
      </c>
      <c r="I214" s="18" t="s">
        <v>26</v>
      </c>
      <c r="J214" s="47" t="s">
        <v>1058</v>
      </c>
      <c r="K214" s="47" t="s">
        <v>765</v>
      </c>
      <c r="L214" s="47" t="s">
        <v>1203</v>
      </c>
      <c r="M214" s="47" t="s">
        <v>1204</v>
      </c>
      <c r="N214" s="47" t="s">
        <v>219</v>
      </c>
      <c r="O214" s="47" t="s">
        <v>1205</v>
      </c>
      <c r="P214" s="38" t="s">
        <v>1206</v>
      </c>
      <c r="Q214" s="38" t="s">
        <v>32</v>
      </c>
      <c r="R214" s="23" t="s">
        <v>47</v>
      </c>
      <c r="S214" s="38" t="s">
        <v>1207</v>
      </c>
      <c r="T214" s="38" t="s">
        <v>260</v>
      </c>
      <c r="U214" s="92"/>
      <c r="V214" s="93" t="s">
        <v>1724</v>
      </c>
      <c r="W214" s="16"/>
      <c r="X214" s="5"/>
      <c r="Y214" s="5"/>
      <c r="Z214" s="5"/>
      <c r="AA214" s="5"/>
      <c r="AB214" s="5"/>
    </row>
    <row r="215" spans="1:28" ht="14.3" customHeight="1" x14ac:dyDescent="0.25">
      <c r="A215" s="23" t="s">
        <v>1208</v>
      </c>
      <c r="B215" s="23" t="s">
        <v>936</v>
      </c>
      <c r="C215" s="36" t="s">
        <v>1065</v>
      </c>
      <c r="D215" s="36"/>
      <c r="E215" s="41" t="s">
        <v>1066</v>
      </c>
      <c r="F215" s="36"/>
      <c r="G215" s="21" t="s">
        <v>24</v>
      </c>
      <c r="H215" s="23" t="s">
        <v>25</v>
      </c>
      <c r="I215" s="21" t="s">
        <v>26</v>
      </c>
      <c r="J215" s="48" t="s">
        <v>1209</v>
      </c>
      <c r="K215" s="48" t="s">
        <v>1210</v>
      </c>
      <c r="L215" s="36" t="s">
        <v>1211</v>
      </c>
      <c r="M215" s="36" t="s">
        <v>1212</v>
      </c>
      <c r="N215" s="36" t="s">
        <v>219</v>
      </c>
      <c r="O215" s="36" t="s">
        <v>1213</v>
      </c>
      <c r="P215" s="36"/>
      <c r="Q215" s="36" t="s">
        <v>32</v>
      </c>
      <c r="R215" s="23" t="s">
        <v>47</v>
      </c>
      <c r="S215" s="36" t="s">
        <v>1214</v>
      </c>
      <c r="T215" s="36" t="s">
        <v>260</v>
      </c>
      <c r="U215" s="91"/>
      <c r="V215" s="93" t="s">
        <v>1724</v>
      </c>
      <c r="W215" s="16"/>
      <c r="X215" s="5"/>
      <c r="Y215" s="5"/>
      <c r="Z215" s="5"/>
      <c r="AA215" s="5"/>
      <c r="AB215" s="5"/>
    </row>
    <row r="216" spans="1:28" ht="14.3" customHeight="1" x14ac:dyDescent="0.25">
      <c r="A216" s="20" t="s">
        <v>1215</v>
      </c>
      <c r="B216" s="20" t="s">
        <v>936</v>
      </c>
      <c r="C216" s="38" t="s">
        <v>1065</v>
      </c>
      <c r="D216" s="38"/>
      <c r="E216" s="40" t="s">
        <v>1066</v>
      </c>
      <c r="F216" s="38"/>
      <c r="G216" s="18" t="s">
        <v>24</v>
      </c>
      <c r="H216" s="20" t="s">
        <v>25</v>
      </c>
      <c r="I216" s="18" t="s">
        <v>26</v>
      </c>
      <c r="J216" s="47" t="s">
        <v>1216</v>
      </c>
      <c r="K216" s="47" t="s">
        <v>1217</v>
      </c>
      <c r="L216" s="38" t="s">
        <v>1218</v>
      </c>
      <c r="M216" s="38" t="s">
        <v>1219</v>
      </c>
      <c r="N216" s="38" t="s">
        <v>219</v>
      </c>
      <c r="O216" s="38" t="s">
        <v>1220</v>
      </c>
      <c r="P216" s="38"/>
      <c r="Q216" s="38" t="s">
        <v>32</v>
      </c>
      <c r="R216" s="38" t="s">
        <v>47</v>
      </c>
      <c r="S216" s="38" t="s">
        <v>1221</v>
      </c>
      <c r="T216" s="38" t="s">
        <v>34</v>
      </c>
      <c r="U216" s="92"/>
      <c r="V216" s="93" t="s">
        <v>1724</v>
      </c>
      <c r="W216" s="16"/>
      <c r="X216" s="5"/>
      <c r="Y216" s="5"/>
      <c r="Z216" s="5"/>
      <c r="AA216" s="5"/>
      <c r="AB216" s="5"/>
    </row>
    <row r="217" spans="1:28" ht="14.3" customHeight="1" x14ac:dyDescent="0.25">
      <c r="A217" s="23" t="s">
        <v>1222</v>
      </c>
      <c r="B217" s="23" t="s">
        <v>936</v>
      </c>
      <c r="C217" s="36" t="s">
        <v>1065</v>
      </c>
      <c r="D217" s="36"/>
      <c r="E217" s="41" t="s">
        <v>1066</v>
      </c>
      <c r="F217" s="36"/>
      <c r="G217" s="21" t="s">
        <v>24</v>
      </c>
      <c r="H217" s="23" t="s">
        <v>25</v>
      </c>
      <c r="I217" s="21" t="s">
        <v>26</v>
      </c>
      <c r="J217" s="48" t="s">
        <v>802</v>
      </c>
      <c r="K217" s="48" t="s">
        <v>1223</v>
      </c>
      <c r="L217" s="36" t="s">
        <v>1224</v>
      </c>
      <c r="M217" s="36" t="s">
        <v>1225</v>
      </c>
      <c r="N217" s="36" t="s">
        <v>46</v>
      </c>
      <c r="O217" s="36" t="s">
        <v>1226</v>
      </c>
      <c r="P217" s="36"/>
      <c r="Q217" s="36" t="s">
        <v>32</v>
      </c>
      <c r="R217" s="36" t="s">
        <v>47</v>
      </c>
      <c r="S217" s="36" t="s">
        <v>1227</v>
      </c>
      <c r="T217" s="36" t="s">
        <v>34</v>
      </c>
      <c r="U217" s="91"/>
      <c r="V217" s="93" t="s">
        <v>1724</v>
      </c>
      <c r="W217" s="16"/>
      <c r="X217" s="5"/>
      <c r="Y217" s="5"/>
      <c r="Z217" s="5"/>
      <c r="AA217" s="5"/>
      <c r="AB217" s="5"/>
    </row>
    <row r="218" spans="1:28" ht="14.3" customHeight="1" x14ac:dyDescent="0.25">
      <c r="A218" s="20" t="s">
        <v>1228</v>
      </c>
      <c r="B218" s="20" t="s">
        <v>936</v>
      </c>
      <c r="C218" s="38" t="s">
        <v>1065</v>
      </c>
      <c r="D218" s="38"/>
      <c r="E218" s="40" t="s">
        <v>1066</v>
      </c>
      <c r="F218" s="38"/>
      <c r="G218" s="18" t="s">
        <v>24</v>
      </c>
      <c r="H218" s="20" t="s">
        <v>25</v>
      </c>
      <c r="I218" s="18" t="s">
        <v>26</v>
      </c>
      <c r="J218" s="47" t="s">
        <v>802</v>
      </c>
      <c r="K218" s="47" t="s">
        <v>1223</v>
      </c>
      <c r="L218" s="38" t="s">
        <v>1229</v>
      </c>
      <c r="M218" s="38" t="s">
        <v>1230</v>
      </c>
      <c r="N218" s="38" t="s">
        <v>46</v>
      </c>
      <c r="O218" s="38" t="s">
        <v>1231</v>
      </c>
      <c r="P218" s="38"/>
      <c r="Q218" s="38" t="s">
        <v>32</v>
      </c>
      <c r="R218" s="38" t="s">
        <v>47</v>
      </c>
      <c r="S218" s="38" t="s">
        <v>1227</v>
      </c>
      <c r="T218" s="38" t="s">
        <v>34</v>
      </c>
      <c r="U218" s="92"/>
      <c r="V218" s="93" t="s">
        <v>1724</v>
      </c>
      <c r="W218" s="16"/>
      <c r="X218" s="5"/>
      <c r="Y218" s="5"/>
      <c r="Z218" s="5"/>
      <c r="AA218" s="5"/>
      <c r="AB218" s="5"/>
    </row>
    <row r="219" spans="1:28" ht="14.3" customHeight="1" x14ac:dyDescent="0.25">
      <c r="A219" s="23" t="s">
        <v>1232</v>
      </c>
      <c r="B219" s="23" t="s">
        <v>936</v>
      </c>
      <c r="C219" s="36" t="s">
        <v>1065</v>
      </c>
      <c r="D219" s="36"/>
      <c r="E219" s="41" t="s">
        <v>1066</v>
      </c>
      <c r="F219" s="36"/>
      <c r="G219" s="21" t="s">
        <v>24</v>
      </c>
      <c r="H219" s="23" t="s">
        <v>25</v>
      </c>
      <c r="I219" s="21" t="s">
        <v>26</v>
      </c>
      <c r="J219" s="48" t="s">
        <v>820</v>
      </c>
      <c r="K219" s="48" t="s">
        <v>1223</v>
      </c>
      <c r="L219" s="36" t="s">
        <v>1233</v>
      </c>
      <c r="M219" s="36" t="s">
        <v>1234</v>
      </c>
      <c r="N219" s="36" t="s">
        <v>219</v>
      </c>
      <c r="O219" s="36" t="s">
        <v>1235</v>
      </c>
      <c r="P219" s="36"/>
      <c r="Q219" s="36" t="s">
        <v>32</v>
      </c>
      <c r="R219" s="23" t="s">
        <v>47</v>
      </c>
      <c r="S219" s="36" t="s">
        <v>1236</v>
      </c>
      <c r="T219" s="36" t="s">
        <v>260</v>
      </c>
      <c r="U219" s="91"/>
      <c r="V219" s="93" t="s">
        <v>1724</v>
      </c>
      <c r="W219" s="16"/>
      <c r="X219" s="5"/>
      <c r="Y219" s="5"/>
      <c r="Z219" s="5"/>
      <c r="AA219" s="5"/>
      <c r="AB219" s="5"/>
    </row>
    <row r="220" spans="1:28" ht="14.3" customHeight="1" x14ac:dyDescent="0.25">
      <c r="A220" s="20" t="s">
        <v>1237</v>
      </c>
      <c r="B220" s="20" t="s">
        <v>936</v>
      </c>
      <c r="C220" s="38" t="s">
        <v>1065</v>
      </c>
      <c r="D220" s="38"/>
      <c r="E220" s="40" t="s">
        <v>1066</v>
      </c>
      <c r="F220" s="38"/>
      <c r="G220" s="18" t="s">
        <v>24</v>
      </c>
      <c r="H220" s="20" t="s">
        <v>25</v>
      </c>
      <c r="I220" s="18" t="s">
        <v>26</v>
      </c>
      <c r="J220" s="47" t="s">
        <v>1238</v>
      </c>
      <c r="K220" s="47" t="s">
        <v>1239</v>
      </c>
      <c r="L220" s="38" t="s">
        <v>1240</v>
      </c>
      <c r="M220" s="38" t="s">
        <v>1241</v>
      </c>
      <c r="N220" s="38" t="s">
        <v>46</v>
      </c>
      <c r="O220" s="38" t="s">
        <v>1242</v>
      </c>
      <c r="P220" s="38" t="s">
        <v>1243</v>
      </c>
      <c r="Q220" s="38" t="s">
        <v>32</v>
      </c>
      <c r="R220" s="38" t="s">
        <v>47</v>
      </c>
      <c r="S220" s="38" t="s">
        <v>1244</v>
      </c>
      <c r="T220" s="38" t="s">
        <v>34</v>
      </c>
      <c r="U220" s="92"/>
      <c r="V220" s="93" t="s">
        <v>1724</v>
      </c>
      <c r="W220" s="16"/>
      <c r="X220" s="5"/>
      <c r="Y220" s="5"/>
      <c r="Z220" s="5"/>
      <c r="AA220" s="5"/>
      <c r="AB220" s="5"/>
    </row>
    <row r="221" spans="1:28" ht="14.3" customHeight="1" x14ac:dyDescent="0.25">
      <c r="A221" s="23" t="s">
        <v>1245</v>
      </c>
      <c r="B221" s="23" t="s">
        <v>936</v>
      </c>
      <c r="C221" s="36" t="s">
        <v>1065</v>
      </c>
      <c r="D221" s="36"/>
      <c r="E221" s="41" t="s">
        <v>1066</v>
      </c>
      <c r="F221" s="36"/>
      <c r="G221" s="21" t="s">
        <v>24</v>
      </c>
      <c r="H221" s="23" t="s">
        <v>25</v>
      </c>
      <c r="I221" s="21" t="s">
        <v>26</v>
      </c>
      <c r="J221" s="48" t="s">
        <v>1238</v>
      </c>
      <c r="K221" s="48" t="s">
        <v>1239</v>
      </c>
      <c r="L221" s="36" t="s">
        <v>1246</v>
      </c>
      <c r="M221" s="36" t="s">
        <v>1247</v>
      </c>
      <c r="N221" s="36" t="s">
        <v>46</v>
      </c>
      <c r="O221" s="36" t="s">
        <v>1248</v>
      </c>
      <c r="P221" s="36" t="s">
        <v>1243</v>
      </c>
      <c r="Q221" s="36" t="s">
        <v>32</v>
      </c>
      <c r="R221" s="36" t="s">
        <v>47</v>
      </c>
      <c r="S221" s="36" t="s">
        <v>1249</v>
      </c>
      <c r="T221" s="36" t="s">
        <v>34</v>
      </c>
      <c r="U221" s="91"/>
      <c r="V221" s="93" t="s">
        <v>1724</v>
      </c>
      <c r="W221" s="16"/>
      <c r="X221" s="5"/>
      <c r="Y221" s="5"/>
      <c r="Z221" s="5"/>
      <c r="AA221" s="5"/>
      <c r="AB221" s="5"/>
    </row>
    <row r="222" spans="1:28" ht="14.3" customHeight="1" x14ac:dyDescent="0.25">
      <c r="A222" s="20" t="s">
        <v>1250</v>
      </c>
      <c r="B222" s="20" t="s">
        <v>936</v>
      </c>
      <c r="C222" s="38" t="s">
        <v>1065</v>
      </c>
      <c r="D222" s="38"/>
      <c r="E222" s="40" t="s">
        <v>1066</v>
      </c>
      <c r="F222" s="38"/>
      <c r="G222" s="18" t="s">
        <v>24</v>
      </c>
      <c r="H222" s="20" t="s">
        <v>25</v>
      </c>
      <c r="I222" s="18" t="s">
        <v>26</v>
      </c>
      <c r="J222" s="47" t="s">
        <v>1238</v>
      </c>
      <c r="K222" s="47" t="s">
        <v>1239</v>
      </c>
      <c r="L222" s="38" t="s">
        <v>1251</v>
      </c>
      <c r="M222" s="38" t="s">
        <v>1252</v>
      </c>
      <c r="N222" s="38" t="s">
        <v>219</v>
      </c>
      <c r="O222" s="38" t="s">
        <v>1253</v>
      </c>
      <c r="P222" s="38" t="s">
        <v>1243</v>
      </c>
      <c r="Q222" s="38" t="s">
        <v>32</v>
      </c>
      <c r="R222" s="38" t="s">
        <v>47</v>
      </c>
      <c r="S222" s="38" t="s">
        <v>1254</v>
      </c>
      <c r="T222" s="38" t="s">
        <v>34</v>
      </c>
      <c r="U222" s="92"/>
      <c r="V222" s="93" t="s">
        <v>1724</v>
      </c>
      <c r="W222" s="16"/>
      <c r="X222" s="5"/>
      <c r="Y222" s="5"/>
      <c r="Z222" s="5"/>
      <c r="AA222" s="5"/>
      <c r="AB222" s="5"/>
    </row>
    <row r="223" spans="1:28" ht="14.3" customHeight="1" x14ac:dyDescent="0.25">
      <c r="A223" s="23" t="s">
        <v>1255</v>
      </c>
      <c r="B223" s="23" t="s">
        <v>936</v>
      </c>
      <c r="C223" s="36" t="s">
        <v>1065</v>
      </c>
      <c r="D223" s="36"/>
      <c r="E223" s="41" t="s">
        <v>1066</v>
      </c>
      <c r="F223" s="36"/>
      <c r="G223" s="21" t="s">
        <v>24</v>
      </c>
      <c r="H223" s="23" t="s">
        <v>25</v>
      </c>
      <c r="I223" s="21" t="s">
        <v>26</v>
      </c>
      <c r="J223" s="48" t="s">
        <v>865</v>
      </c>
      <c r="K223" s="48" t="s">
        <v>1144</v>
      </c>
      <c r="L223" s="36" t="s">
        <v>1256</v>
      </c>
      <c r="M223" s="36" t="s">
        <v>1257</v>
      </c>
      <c r="N223" s="36" t="s">
        <v>30</v>
      </c>
      <c r="O223" s="36" t="s">
        <v>1258</v>
      </c>
      <c r="P223" s="36"/>
      <c r="Q223" s="36" t="s">
        <v>32</v>
      </c>
      <c r="R223" s="36" t="s">
        <v>47</v>
      </c>
      <c r="S223" s="67" t="s">
        <v>1259</v>
      </c>
      <c r="T223" s="36" t="s">
        <v>260</v>
      </c>
      <c r="U223" s="86" t="s">
        <v>1732</v>
      </c>
      <c r="V223" s="93" t="s">
        <v>1724</v>
      </c>
      <c r="W223" s="16"/>
      <c r="X223" s="5"/>
      <c r="Y223" s="5"/>
      <c r="Z223" s="5"/>
      <c r="AA223" s="5"/>
      <c r="AB223" s="5"/>
    </row>
    <row r="224" spans="1:28" ht="14.3" customHeight="1" x14ac:dyDescent="0.25">
      <c r="A224" s="20" t="s">
        <v>1260</v>
      </c>
      <c r="B224" s="20" t="s">
        <v>936</v>
      </c>
      <c r="C224" s="38" t="s">
        <v>1065</v>
      </c>
      <c r="D224" s="38"/>
      <c r="E224" s="40" t="s">
        <v>1066</v>
      </c>
      <c r="F224" s="38"/>
      <c r="G224" s="18" t="s">
        <v>24</v>
      </c>
      <c r="H224" s="20" t="s">
        <v>25</v>
      </c>
      <c r="I224" s="18" t="s">
        <v>26</v>
      </c>
      <c r="J224" s="47" t="s">
        <v>865</v>
      </c>
      <c r="K224" s="47" t="s">
        <v>1144</v>
      </c>
      <c r="L224" s="38" t="s">
        <v>1261</v>
      </c>
      <c r="M224" s="38" t="s">
        <v>1262</v>
      </c>
      <c r="N224" s="38" t="s">
        <v>219</v>
      </c>
      <c r="O224" s="38" t="s">
        <v>1263</v>
      </c>
      <c r="P224" s="38"/>
      <c r="Q224" s="38" t="s">
        <v>72</v>
      </c>
      <c r="R224" s="36" t="s">
        <v>1717</v>
      </c>
      <c r="S224" s="38" t="s">
        <v>1264</v>
      </c>
      <c r="T224" s="35" t="s">
        <v>136</v>
      </c>
      <c r="U224" s="92"/>
      <c r="V224" s="93" t="s">
        <v>1724</v>
      </c>
      <c r="W224" s="16"/>
      <c r="X224" s="5"/>
      <c r="Y224" s="5"/>
      <c r="Z224" s="5"/>
      <c r="AA224" s="5"/>
      <c r="AB224" s="5"/>
    </row>
    <row r="225" spans="1:28" ht="14.3" customHeight="1" x14ac:dyDescent="0.25">
      <c r="A225" s="23" t="s">
        <v>1265</v>
      </c>
      <c r="B225" s="23" t="s">
        <v>936</v>
      </c>
      <c r="C225" s="36" t="s">
        <v>1065</v>
      </c>
      <c r="D225" s="36"/>
      <c r="E225" s="41" t="s">
        <v>1066</v>
      </c>
      <c r="F225" s="36"/>
      <c r="G225" s="21" t="s">
        <v>24</v>
      </c>
      <c r="H225" s="23" t="s">
        <v>25</v>
      </c>
      <c r="I225" s="21" t="s">
        <v>26</v>
      </c>
      <c r="J225" s="48" t="s">
        <v>865</v>
      </c>
      <c r="K225" s="48" t="s">
        <v>1144</v>
      </c>
      <c r="L225" s="36" t="s">
        <v>1266</v>
      </c>
      <c r="M225" s="36" t="s">
        <v>1267</v>
      </c>
      <c r="N225" s="36" t="s">
        <v>46</v>
      </c>
      <c r="O225" s="36" t="s">
        <v>1268</v>
      </c>
      <c r="P225" s="36"/>
      <c r="Q225" s="36" t="s">
        <v>32</v>
      </c>
      <c r="R225" s="36" t="s">
        <v>47</v>
      </c>
      <c r="S225" s="36" t="s">
        <v>1072</v>
      </c>
      <c r="T225" s="36" t="s">
        <v>34</v>
      </c>
      <c r="U225" s="91"/>
      <c r="V225" s="93" t="s">
        <v>1724</v>
      </c>
      <c r="W225" s="15"/>
      <c r="X225" s="4"/>
      <c r="Y225" s="4"/>
      <c r="Z225" s="4"/>
      <c r="AA225" s="4"/>
      <c r="AB225" s="4"/>
    </row>
    <row r="226" spans="1:28" ht="14.3" customHeight="1" x14ac:dyDescent="0.25">
      <c r="A226" s="20" t="s">
        <v>926</v>
      </c>
      <c r="B226" s="20" t="s">
        <v>936</v>
      </c>
      <c r="C226" s="38" t="s">
        <v>1065</v>
      </c>
      <c r="D226" s="38"/>
      <c r="E226" s="40" t="s">
        <v>1066</v>
      </c>
      <c r="F226" s="38"/>
      <c r="G226" s="18" t="s">
        <v>24</v>
      </c>
      <c r="H226" s="20" t="s">
        <v>25</v>
      </c>
      <c r="I226" s="18" t="s">
        <v>26</v>
      </c>
      <c r="J226" s="47" t="s">
        <v>865</v>
      </c>
      <c r="K226" s="47" t="s">
        <v>865</v>
      </c>
      <c r="L226" s="38" t="s">
        <v>1269</v>
      </c>
      <c r="M226" s="38" t="s">
        <v>1270</v>
      </c>
      <c r="N226" s="38" t="s">
        <v>219</v>
      </c>
      <c r="O226" s="38" t="s">
        <v>1271</v>
      </c>
      <c r="P226" s="38" t="s">
        <v>920</v>
      </c>
      <c r="Q226" s="38" t="s">
        <v>32</v>
      </c>
      <c r="R226" s="38" t="s">
        <v>109</v>
      </c>
      <c r="S226" s="38" t="s">
        <v>1272</v>
      </c>
      <c r="T226" s="38" t="s">
        <v>260</v>
      </c>
      <c r="U226" s="92"/>
      <c r="V226" s="93" t="s">
        <v>1724</v>
      </c>
      <c r="W226" s="15"/>
      <c r="X226" s="4"/>
      <c r="Y226" s="4"/>
      <c r="Z226" s="4"/>
      <c r="AA226" s="4"/>
      <c r="AB226" s="4"/>
    </row>
    <row r="227" spans="1:28" ht="14.3" customHeight="1" x14ac:dyDescent="0.25">
      <c r="A227" s="23" t="s">
        <v>479</v>
      </c>
      <c r="B227" s="23" t="s">
        <v>936</v>
      </c>
      <c r="C227" s="36" t="s">
        <v>1065</v>
      </c>
      <c r="D227" s="36"/>
      <c r="E227" s="41" t="s">
        <v>1066</v>
      </c>
      <c r="F227" s="36"/>
      <c r="G227" s="21" t="s">
        <v>24</v>
      </c>
      <c r="H227" s="23" t="s">
        <v>25</v>
      </c>
      <c r="I227" s="21" t="s">
        <v>26</v>
      </c>
      <c r="J227" s="48" t="s">
        <v>1273</v>
      </c>
      <c r="K227" s="48" t="s">
        <v>1273</v>
      </c>
      <c r="L227" s="36" t="s">
        <v>1274</v>
      </c>
      <c r="M227" s="36" t="s">
        <v>1275</v>
      </c>
      <c r="N227" s="36" t="s">
        <v>46</v>
      </c>
      <c r="O227" s="36" t="s">
        <v>1276</v>
      </c>
      <c r="P227" s="36" t="s">
        <v>471</v>
      </c>
      <c r="Q227" s="36" t="s">
        <v>32</v>
      </c>
      <c r="R227" s="36" t="s">
        <v>47</v>
      </c>
      <c r="S227" s="36" t="s">
        <v>127</v>
      </c>
      <c r="T227" s="36" t="s">
        <v>34</v>
      </c>
      <c r="U227" s="91"/>
      <c r="V227" s="93" t="s">
        <v>1724</v>
      </c>
      <c r="W227" s="16"/>
      <c r="X227" s="5"/>
      <c r="Y227" s="5"/>
      <c r="Z227" s="5"/>
      <c r="AA227" s="5"/>
      <c r="AB227" s="5"/>
    </row>
    <row r="228" spans="1:28" ht="14.3" customHeight="1" x14ac:dyDescent="0.25">
      <c r="A228" s="20" t="s">
        <v>662</v>
      </c>
      <c r="B228" s="20" t="s">
        <v>936</v>
      </c>
      <c r="C228" s="38" t="s">
        <v>1065</v>
      </c>
      <c r="D228" s="38"/>
      <c r="E228" s="40" t="s">
        <v>1066</v>
      </c>
      <c r="F228" s="38"/>
      <c r="G228" s="18" t="s">
        <v>24</v>
      </c>
      <c r="H228" s="20" t="s">
        <v>25</v>
      </c>
      <c r="I228" s="18" t="s">
        <v>26</v>
      </c>
      <c r="J228" s="47" t="s">
        <v>1277</v>
      </c>
      <c r="K228" s="47" t="s">
        <v>930</v>
      </c>
      <c r="L228" s="38" t="s">
        <v>1278</v>
      </c>
      <c r="M228" s="38" t="s">
        <v>1279</v>
      </c>
      <c r="N228" s="38" t="s">
        <v>219</v>
      </c>
      <c r="O228" s="38" t="s">
        <v>1280</v>
      </c>
      <c r="P228" s="38"/>
      <c r="Q228" s="38" t="s">
        <v>32</v>
      </c>
      <c r="R228" s="23" t="s">
        <v>47</v>
      </c>
      <c r="S228" s="38" t="s">
        <v>1281</v>
      </c>
      <c r="T228" s="38" t="s">
        <v>260</v>
      </c>
      <c r="U228" s="92"/>
      <c r="V228" s="93" t="s">
        <v>1724</v>
      </c>
      <c r="W228" s="16"/>
      <c r="X228" s="5"/>
      <c r="Y228" s="5"/>
      <c r="Z228" s="5"/>
      <c r="AA228" s="5"/>
      <c r="AB228" s="5"/>
    </row>
    <row r="229" spans="1:28" ht="14.3" customHeight="1" x14ac:dyDescent="0.25">
      <c r="A229" s="23" t="s">
        <v>1282</v>
      </c>
      <c r="B229" s="21" t="s">
        <v>1283</v>
      </c>
      <c r="C229" s="21" t="s">
        <v>1284</v>
      </c>
      <c r="D229" s="21"/>
      <c r="E229" s="51" t="s">
        <v>1285</v>
      </c>
      <c r="F229" s="21"/>
      <c r="G229" s="21" t="s">
        <v>24</v>
      </c>
      <c r="H229" s="23" t="s">
        <v>25</v>
      </c>
      <c r="I229" s="21" t="s">
        <v>26</v>
      </c>
      <c r="J229" s="21" t="s">
        <v>1286</v>
      </c>
      <c r="K229" s="21" t="s">
        <v>1287</v>
      </c>
      <c r="L229" s="21" t="s">
        <v>188</v>
      </c>
      <c r="M229" s="54" t="s">
        <v>1288</v>
      </c>
      <c r="N229" s="21" t="s">
        <v>46</v>
      </c>
      <c r="O229" s="21"/>
      <c r="P229" s="36"/>
      <c r="Q229" s="36" t="s">
        <v>32</v>
      </c>
      <c r="R229" s="36" t="s">
        <v>47</v>
      </c>
      <c r="S229" s="36" t="s">
        <v>63</v>
      </c>
      <c r="T229" s="36" t="s">
        <v>34</v>
      </c>
      <c r="U229" s="91"/>
      <c r="V229" s="93" t="s">
        <v>1724</v>
      </c>
      <c r="W229" s="16"/>
      <c r="X229" s="5"/>
      <c r="Y229" s="5"/>
      <c r="Z229" s="5"/>
      <c r="AA229" s="5"/>
      <c r="AB229" s="5"/>
    </row>
    <row r="230" spans="1:28" ht="14.3" customHeight="1" x14ac:dyDescent="0.25">
      <c r="A230" s="20" t="s">
        <v>556</v>
      </c>
      <c r="B230" s="18" t="s">
        <v>1283</v>
      </c>
      <c r="C230" s="18" t="s">
        <v>1284</v>
      </c>
      <c r="D230" s="18"/>
      <c r="E230" s="50" t="s">
        <v>1285</v>
      </c>
      <c r="F230" s="18"/>
      <c r="G230" s="18" t="s">
        <v>24</v>
      </c>
      <c r="H230" s="20" t="s">
        <v>25</v>
      </c>
      <c r="I230" s="18" t="s">
        <v>26</v>
      </c>
      <c r="J230" s="18" t="s">
        <v>1289</v>
      </c>
      <c r="K230" s="18" t="s">
        <v>1290</v>
      </c>
      <c r="L230" s="18" t="s">
        <v>188</v>
      </c>
      <c r="M230" s="55" t="s">
        <v>1291</v>
      </c>
      <c r="N230" s="18" t="s">
        <v>46</v>
      </c>
      <c r="O230" s="18"/>
      <c r="P230" s="38" t="s">
        <v>552</v>
      </c>
      <c r="Q230" s="38" t="s">
        <v>32</v>
      </c>
      <c r="R230" s="38" t="s">
        <v>47</v>
      </c>
      <c r="S230" s="38" t="s">
        <v>63</v>
      </c>
      <c r="T230" s="38" t="s">
        <v>34</v>
      </c>
      <c r="U230" s="92"/>
      <c r="V230" s="93" t="s">
        <v>1724</v>
      </c>
      <c r="W230" s="16"/>
      <c r="X230" s="5"/>
      <c r="Y230" s="5"/>
      <c r="Z230" s="5"/>
      <c r="AA230" s="5"/>
      <c r="AB230" s="5"/>
    </row>
    <row r="231" spans="1:28" ht="14.3" customHeight="1" x14ac:dyDescent="0.25">
      <c r="A231" s="23" t="s">
        <v>1292</v>
      </c>
      <c r="B231" s="21" t="s">
        <v>1283</v>
      </c>
      <c r="C231" s="21" t="s">
        <v>1284</v>
      </c>
      <c r="D231" s="21"/>
      <c r="E231" s="51" t="s">
        <v>1285</v>
      </c>
      <c r="F231" s="21"/>
      <c r="G231" s="21" t="s">
        <v>24</v>
      </c>
      <c r="H231" s="23" t="s">
        <v>25</v>
      </c>
      <c r="I231" s="21" t="s">
        <v>26</v>
      </c>
      <c r="J231" s="21" t="s">
        <v>1293</v>
      </c>
      <c r="K231" s="21" t="s">
        <v>843</v>
      </c>
      <c r="L231" s="21" t="s">
        <v>188</v>
      </c>
      <c r="M231" s="21" t="s">
        <v>1294</v>
      </c>
      <c r="N231" s="21" t="s">
        <v>46</v>
      </c>
      <c r="O231" s="21"/>
      <c r="P231" s="36"/>
      <c r="Q231" s="36" t="s">
        <v>32</v>
      </c>
      <c r="R231" s="36" t="s">
        <v>47</v>
      </c>
      <c r="S231" s="36" t="s">
        <v>63</v>
      </c>
      <c r="T231" s="36" t="s">
        <v>34</v>
      </c>
      <c r="U231" s="91"/>
      <c r="V231" s="93" t="s">
        <v>1724</v>
      </c>
      <c r="W231" s="16"/>
      <c r="X231" s="5"/>
      <c r="Y231" s="5"/>
      <c r="Z231" s="5"/>
      <c r="AA231" s="5"/>
      <c r="AB231" s="5"/>
    </row>
    <row r="232" spans="1:28" ht="14.3" customHeight="1" x14ac:dyDescent="0.25">
      <c r="A232" s="20" t="s">
        <v>1295</v>
      </c>
      <c r="B232" s="18" t="s">
        <v>1283</v>
      </c>
      <c r="C232" s="18" t="s">
        <v>1284</v>
      </c>
      <c r="D232" s="18"/>
      <c r="E232" s="50" t="s">
        <v>1285</v>
      </c>
      <c r="F232" s="18"/>
      <c r="G232" s="18" t="s">
        <v>24</v>
      </c>
      <c r="H232" s="20" t="s">
        <v>25</v>
      </c>
      <c r="I232" s="18" t="s">
        <v>26</v>
      </c>
      <c r="J232" s="18" t="s">
        <v>1296</v>
      </c>
      <c r="K232" s="18" t="s">
        <v>1297</v>
      </c>
      <c r="L232" s="18" t="s">
        <v>1298</v>
      </c>
      <c r="M232" s="18" t="s">
        <v>1299</v>
      </c>
      <c r="N232" s="18" t="s">
        <v>219</v>
      </c>
      <c r="O232" s="18"/>
      <c r="P232" s="38"/>
      <c r="Q232" s="38" t="s">
        <v>32</v>
      </c>
      <c r="R232" s="38" t="s">
        <v>47</v>
      </c>
      <c r="S232" s="38" t="s">
        <v>1300</v>
      </c>
      <c r="T232" s="38" t="s">
        <v>34</v>
      </c>
      <c r="U232" s="92"/>
      <c r="V232" s="93" t="s">
        <v>1724</v>
      </c>
      <c r="W232" s="16"/>
      <c r="X232" s="5"/>
      <c r="Y232" s="5"/>
      <c r="Z232" s="5"/>
      <c r="AA232" s="5"/>
      <c r="AB232" s="5"/>
    </row>
    <row r="233" spans="1:28" ht="14.3" customHeight="1" x14ac:dyDescent="0.25">
      <c r="A233" s="23" t="s">
        <v>1301</v>
      </c>
      <c r="B233" s="23" t="s">
        <v>1302</v>
      </c>
      <c r="C233" s="23" t="s">
        <v>1303</v>
      </c>
      <c r="D233" s="23"/>
      <c r="E233" s="56" t="s">
        <v>1304</v>
      </c>
      <c r="F233" s="23"/>
      <c r="G233" s="21" t="s">
        <v>24</v>
      </c>
      <c r="H233" s="23" t="s">
        <v>25</v>
      </c>
      <c r="I233" s="21" t="s">
        <v>26</v>
      </c>
      <c r="J233" s="48"/>
      <c r="K233" s="48"/>
      <c r="L233" s="23" t="s">
        <v>1305</v>
      </c>
      <c r="M233" s="23" t="s">
        <v>1306</v>
      </c>
      <c r="N233" s="23" t="s">
        <v>46</v>
      </c>
      <c r="O233" s="23" t="s">
        <v>1307</v>
      </c>
      <c r="P233" s="67" t="s">
        <v>1711</v>
      </c>
      <c r="Q233" s="36" t="s">
        <v>32</v>
      </c>
      <c r="R233" s="36" t="s">
        <v>47</v>
      </c>
      <c r="S233" s="67" t="s">
        <v>1714</v>
      </c>
      <c r="T233" s="36" t="s">
        <v>34</v>
      </c>
      <c r="U233" s="91"/>
      <c r="V233" s="93" t="s">
        <v>1724</v>
      </c>
      <c r="W233" s="16"/>
      <c r="X233" s="5"/>
      <c r="Y233" s="5"/>
      <c r="Z233" s="5"/>
      <c r="AA233" s="5"/>
      <c r="AB233" s="5"/>
    </row>
    <row r="234" spans="1:28" ht="14.3" customHeight="1" x14ac:dyDescent="0.25">
      <c r="A234" s="20" t="s">
        <v>1308</v>
      </c>
      <c r="B234" s="20" t="s">
        <v>1302</v>
      </c>
      <c r="C234" s="20" t="s">
        <v>1303</v>
      </c>
      <c r="D234" s="20"/>
      <c r="E234" s="57" t="s">
        <v>1304</v>
      </c>
      <c r="F234" s="20"/>
      <c r="G234" s="18" t="s">
        <v>24</v>
      </c>
      <c r="H234" s="20" t="s">
        <v>25</v>
      </c>
      <c r="I234" s="18" t="s">
        <v>26</v>
      </c>
      <c r="J234" s="47"/>
      <c r="K234" s="47"/>
      <c r="L234" s="20" t="s">
        <v>1309</v>
      </c>
      <c r="M234" s="20" t="s">
        <v>1310</v>
      </c>
      <c r="N234" s="20" t="s">
        <v>46</v>
      </c>
      <c r="O234" s="20" t="s">
        <v>1311</v>
      </c>
      <c r="P234" s="38"/>
      <c r="Q234" s="38" t="s">
        <v>72</v>
      </c>
      <c r="R234" s="36" t="s">
        <v>1717</v>
      </c>
      <c r="S234" s="38" t="s">
        <v>1312</v>
      </c>
      <c r="T234" s="35" t="s">
        <v>136</v>
      </c>
      <c r="U234" s="92"/>
      <c r="V234" s="93" t="s">
        <v>1724</v>
      </c>
      <c r="W234" s="16"/>
      <c r="X234" s="5"/>
      <c r="Y234" s="5"/>
      <c r="Z234" s="5"/>
      <c r="AA234" s="5"/>
      <c r="AB234" s="5"/>
    </row>
    <row r="235" spans="1:28" ht="14.3" customHeight="1" x14ac:dyDescent="0.25">
      <c r="A235" s="23" t="s">
        <v>1313</v>
      </c>
      <c r="B235" s="23" t="s">
        <v>1302</v>
      </c>
      <c r="C235" s="23" t="s">
        <v>1303</v>
      </c>
      <c r="D235" s="23"/>
      <c r="E235" s="56" t="s">
        <v>1304</v>
      </c>
      <c r="F235" s="23"/>
      <c r="G235" s="21" t="s">
        <v>24</v>
      </c>
      <c r="H235" s="23" t="s">
        <v>25</v>
      </c>
      <c r="I235" s="21" t="s">
        <v>26</v>
      </c>
      <c r="J235" s="48"/>
      <c r="K235" s="48"/>
      <c r="L235" s="23" t="s">
        <v>1314</v>
      </c>
      <c r="M235" s="23" t="s">
        <v>1315</v>
      </c>
      <c r="N235" s="23" t="s">
        <v>219</v>
      </c>
      <c r="O235" s="23" t="s">
        <v>1316</v>
      </c>
      <c r="P235" s="36"/>
      <c r="Q235" s="36" t="s">
        <v>32</v>
      </c>
      <c r="R235" s="36" t="s">
        <v>47</v>
      </c>
      <c r="S235" s="36" t="s">
        <v>1317</v>
      </c>
      <c r="T235" s="36" t="s">
        <v>34</v>
      </c>
      <c r="U235" s="91"/>
      <c r="V235" s="93" t="s">
        <v>1724</v>
      </c>
      <c r="W235" s="16"/>
      <c r="X235" s="5"/>
      <c r="Y235" s="5"/>
      <c r="Z235" s="5"/>
      <c r="AA235" s="5"/>
      <c r="AB235" s="5"/>
    </row>
    <row r="236" spans="1:28" ht="14.3" customHeight="1" x14ac:dyDescent="0.25">
      <c r="A236" s="20" t="s">
        <v>799</v>
      </c>
      <c r="B236" s="20" t="s">
        <v>1302</v>
      </c>
      <c r="C236" s="20" t="s">
        <v>1303</v>
      </c>
      <c r="D236" s="20"/>
      <c r="E236" s="57" t="s">
        <v>1304</v>
      </c>
      <c r="F236" s="20"/>
      <c r="G236" s="18" t="s">
        <v>24</v>
      </c>
      <c r="H236" s="20" t="s">
        <v>25</v>
      </c>
      <c r="I236" s="18" t="s">
        <v>26</v>
      </c>
      <c r="J236" s="47"/>
      <c r="K236" s="47"/>
      <c r="L236" s="20" t="s">
        <v>1318</v>
      </c>
      <c r="M236" s="20" t="s">
        <v>1319</v>
      </c>
      <c r="N236" s="20" t="s">
        <v>219</v>
      </c>
      <c r="O236" s="20" t="s">
        <v>1320</v>
      </c>
      <c r="P236" s="38" t="s">
        <v>795</v>
      </c>
      <c r="Q236" s="38" t="s">
        <v>32</v>
      </c>
      <c r="R236" s="38" t="s">
        <v>47</v>
      </c>
      <c r="S236" s="38" t="s">
        <v>1321</v>
      </c>
      <c r="T236" s="38" t="s">
        <v>34</v>
      </c>
      <c r="U236" s="92"/>
      <c r="V236" s="93" t="s">
        <v>1724</v>
      </c>
      <c r="W236" s="16"/>
      <c r="X236" s="5"/>
      <c r="Y236" s="5"/>
      <c r="Z236" s="5"/>
      <c r="AA236" s="5"/>
      <c r="AB236" s="5"/>
    </row>
    <row r="237" spans="1:28" ht="14.3" customHeight="1" x14ac:dyDescent="0.25">
      <c r="A237" s="23" t="s">
        <v>1322</v>
      </c>
      <c r="B237" s="23" t="s">
        <v>1302</v>
      </c>
      <c r="C237" s="23" t="s">
        <v>1303</v>
      </c>
      <c r="D237" s="23"/>
      <c r="E237" s="56" t="s">
        <v>1304</v>
      </c>
      <c r="F237" s="23"/>
      <c r="G237" s="21" t="s">
        <v>24</v>
      </c>
      <c r="H237" s="23" t="s">
        <v>25</v>
      </c>
      <c r="I237" s="21" t="s">
        <v>26</v>
      </c>
      <c r="J237" s="48"/>
      <c r="K237" s="48"/>
      <c r="L237" s="23" t="s">
        <v>1323</v>
      </c>
      <c r="M237" s="23" t="s">
        <v>1324</v>
      </c>
      <c r="N237" s="23" t="s">
        <v>46</v>
      </c>
      <c r="O237" s="23" t="s">
        <v>1325</v>
      </c>
      <c r="P237" s="36"/>
      <c r="Q237" s="36" t="s">
        <v>32</v>
      </c>
      <c r="R237" s="36" t="s">
        <v>47</v>
      </c>
      <c r="S237" s="36" t="s">
        <v>63</v>
      </c>
      <c r="T237" s="36" t="s">
        <v>34</v>
      </c>
      <c r="U237" s="91"/>
      <c r="V237" s="93" t="s">
        <v>1724</v>
      </c>
      <c r="W237" s="16"/>
      <c r="X237" s="5"/>
      <c r="Y237" s="5"/>
      <c r="Z237" s="5"/>
      <c r="AA237" s="5"/>
      <c r="AB237" s="5"/>
    </row>
    <row r="238" spans="1:28" ht="14.3" customHeight="1" x14ac:dyDescent="0.25">
      <c r="A238" s="20" t="s">
        <v>1326</v>
      </c>
      <c r="B238" s="18" t="s">
        <v>1327</v>
      </c>
      <c r="C238" s="18" t="s">
        <v>1328</v>
      </c>
      <c r="D238" s="18"/>
      <c r="E238" s="50" t="s">
        <v>1329</v>
      </c>
      <c r="F238" s="18"/>
      <c r="G238" s="18" t="s">
        <v>24</v>
      </c>
      <c r="H238" s="20" t="s">
        <v>25</v>
      </c>
      <c r="I238" s="18" t="s">
        <v>26</v>
      </c>
      <c r="J238" s="18" t="s">
        <v>1330</v>
      </c>
      <c r="K238" s="47"/>
      <c r="L238" s="18" t="s">
        <v>1331</v>
      </c>
      <c r="M238" s="18" t="s">
        <v>1332</v>
      </c>
      <c r="N238" s="20" t="s">
        <v>219</v>
      </c>
      <c r="O238" s="18" t="s">
        <v>1333</v>
      </c>
      <c r="P238" s="38"/>
      <c r="Q238" s="38" t="s">
        <v>32</v>
      </c>
      <c r="R238" s="38" t="s">
        <v>47</v>
      </c>
      <c r="S238" s="38" t="s">
        <v>1334</v>
      </c>
      <c r="T238" s="38" t="s">
        <v>34</v>
      </c>
      <c r="U238" s="92"/>
      <c r="V238" s="93" t="s">
        <v>1724</v>
      </c>
      <c r="W238" s="16"/>
      <c r="X238" s="5"/>
      <c r="Y238" s="5"/>
      <c r="Z238" s="5"/>
      <c r="AA238" s="5"/>
      <c r="AB238" s="5"/>
    </row>
    <row r="239" spans="1:28" ht="14.3" customHeight="1" x14ac:dyDescent="0.25">
      <c r="A239" s="23" t="s">
        <v>1335</v>
      </c>
      <c r="B239" s="21" t="s">
        <v>1327</v>
      </c>
      <c r="C239" s="21" t="s">
        <v>1328</v>
      </c>
      <c r="D239" s="21"/>
      <c r="E239" s="51" t="s">
        <v>1329</v>
      </c>
      <c r="F239" s="21"/>
      <c r="G239" s="21" t="s">
        <v>24</v>
      </c>
      <c r="H239" s="23" t="s">
        <v>25</v>
      </c>
      <c r="I239" s="21" t="s">
        <v>26</v>
      </c>
      <c r="J239" s="48" t="s">
        <v>1336</v>
      </c>
      <c r="K239" s="48"/>
      <c r="L239" s="21" t="s">
        <v>1337</v>
      </c>
      <c r="M239" s="21" t="s">
        <v>1338</v>
      </c>
      <c r="N239" s="21" t="s">
        <v>46</v>
      </c>
      <c r="O239" s="21"/>
      <c r="P239" s="36" t="s">
        <v>310</v>
      </c>
      <c r="Q239" s="36" t="s">
        <v>32</v>
      </c>
      <c r="R239" s="36" t="s">
        <v>109</v>
      </c>
      <c r="S239" s="36" t="s">
        <v>1339</v>
      </c>
      <c r="T239" s="36" t="s">
        <v>34</v>
      </c>
      <c r="U239" s="91"/>
      <c r="V239" s="93" t="s">
        <v>1724</v>
      </c>
      <c r="W239" s="16"/>
      <c r="X239" s="5"/>
      <c r="Y239" s="5"/>
      <c r="Z239" s="5"/>
      <c r="AA239" s="5"/>
      <c r="AB239" s="5"/>
    </row>
    <row r="240" spans="1:28" ht="14.3" customHeight="1" x14ac:dyDescent="0.25">
      <c r="A240" s="18" t="s">
        <v>1340</v>
      </c>
      <c r="B240" s="20" t="s">
        <v>936</v>
      </c>
      <c r="C240" s="18" t="s">
        <v>1065</v>
      </c>
      <c r="D240" s="18"/>
      <c r="E240" s="40" t="s">
        <v>1066</v>
      </c>
      <c r="F240" s="38"/>
      <c r="G240" s="18" t="s">
        <v>24</v>
      </c>
      <c r="H240" s="20" t="s">
        <v>25</v>
      </c>
      <c r="I240" s="18" t="s">
        <v>26</v>
      </c>
      <c r="J240" s="18" t="s">
        <v>83</v>
      </c>
      <c r="K240" s="18"/>
      <c r="L240" s="18" t="s">
        <v>1341</v>
      </c>
      <c r="M240" s="18" t="s">
        <v>1342</v>
      </c>
      <c r="N240" s="18" t="s">
        <v>46</v>
      </c>
      <c r="O240" s="18" t="s">
        <v>1343</v>
      </c>
      <c r="P240" s="38"/>
      <c r="Q240" s="38" t="s">
        <v>32</v>
      </c>
      <c r="R240" s="38" t="s">
        <v>47</v>
      </c>
      <c r="S240" s="38" t="s">
        <v>1344</v>
      </c>
      <c r="T240" s="38" t="s">
        <v>34</v>
      </c>
      <c r="U240" s="92"/>
      <c r="V240" s="93" t="s">
        <v>1724</v>
      </c>
      <c r="W240" s="16"/>
      <c r="X240" s="5"/>
      <c r="Y240" s="5"/>
      <c r="Z240" s="5"/>
      <c r="AA240" s="5"/>
      <c r="AB240" s="5"/>
    </row>
    <row r="241" spans="1:28" ht="14.3" customHeight="1" x14ac:dyDescent="0.25">
      <c r="A241" s="21" t="s">
        <v>1345</v>
      </c>
      <c r="B241" s="20" t="s">
        <v>936</v>
      </c>
      <c r="C241" s="21" t="s">
        <v>1065</v>
      </c>
      <c r="D241" s="21"/>
      <c r="E241" s="41" t="s">
        <v>1066</v>
      </c>
      <c r="F241" s="36"/>
      <c r="G241" s="21" t="s">
        <v>24</v>
      </c>
      <c r="H241" s="23" t="s">
        <v>25</v>
      </c>
      <c r="I241" s="18" t="s">
        <v>26</v>
      </c>
      <c r="J241" s="21" t="s">
        <v>1346</v>
      </c>
      <c r="K241" s="21"/>
      <c r="L241" s="21" t="s">
        <v>1347</v>
      </c>
      <c r="M241" s="21" t="s">
        <v>1348</v>
      </c>
      <c r="N241" s="21" t="s">
        <v>46</v>
      </c>
      <c r="O241" s="21" t="s">
        <v>1349</v>
      </c>
      <c r="P241" s="36"/>
      <c r="Q241" s="36" t="s">
        <v>32</v>
      </c>
      <c r="R241" s="36" t="s">
        <v>47</v>
      </c>
      <c r="S241" s="36" t="s">
        <v>1344</v>
      </c>
      <c r="T241" s="36" t="s">
        <v>34</v>
      </c>
      <c r="U241" s="91"/>
      <c r="V241" s="93" t="s">
        <v>1724</v>
      </c>
      <c r="W241" s="16"/>
      <c r="X241" s="5"/>
      <c r="Y241" s="5"/>
      <c r="Z241" s="5"/>
      <c r="AA241" s="5"/>
      <c r="AB241" s="5"/>
    </row>
    <row r="242" spans="1:28" ht="14.3" customHeight="1" x14ac:dyDescent="0.25">
      <c r="A242" s="18" t="s">
        <v>1350</v>
      </c>
      <c r="B242" s="20" t="s">
        <v>936</v>
      </c>
      <c r="C242" s="18" t="s">
        <v>1065</v>
      </c>
      <c r="D242" s="18"/>
      <c r="E242" s="40" t="s">
        <v>1066</v>
      </c>
      <c r="F242" s="38"/>
      <c r="G242" s="18" t="s">
        <v>24</v>
      </c>
      <c r="H242" s="20" t="s">
        <v>25</v>
      </c>
      <c r="I242" s="18" t="s">
        <v>26</v>
      </c>
      <c r="J242" s="18" t="s">
        <v>1351</v>
      </c>
      <c r="K242" s="18"/>
      <c r="L242" s="18" t="s">
        <v>1352</v>
      </c>
      <c r="M242" s="18" t="s">
        <v>1353</v>
      </c>
      <c r="N242" s="18" t="s">
        <v>46</v>
      </c>
      <c r="O242" s="18" t="s">
        <v>1354</v>
      </c>
      <c r="P242" s="38"/>
      <c r="Q242" s="38" t="s">
        <v>32</v>
      </c>
      <c r="R242" s="38" t="s">
        <v>47</v>
      </c>
      <c r="S242" s="38" t="s">
        <v>1355</v>
      </c>
      <c r="T242" s="38" t="s">
        <v>34</v>
      </c>
      <c r="U242" s="92"/>
      <c r="V242" s="93" t="s">
        <v>1724</v>
      </c>
      <c r="W242" s="16"/>
      <c r="X242" s="5"/>
      <c r="Y242" s="5"/>
      <c r="Z242" s="5"/>
      <c r="AA242" s="5"/>
      <c r="AB242" s="5"/>
    </row>
    <row r="243" spans="1:28" ht="14.3" customHeight="1" x14ac:dyDescent="0.25">
      <c r="A243" s="21" t="s">
        <v>1356</v>
      </c>
      <c r="B243" s="20" t="s">
        <v>936</v>
      </c>
      <c r="C243" s="21" t="s">
        <v>1065</v>
      </c>
      <c r="D243" s="21"/>
      <c r="E243" s="41" t="s">
        <v>1066</v>
      </c>
      <c r="F243" s="36"/>
      <c r="G243" s="21" t="s">
        <v>24</v>
      </c>
      <c r="H243" s="23" t="s">
        <v>25</v>
      </c>
      <c r="I243" s="18" t="s">
        <v>26</v>
      </c>
      <c r="J243" s="21" t="s">
        <v>172</v>
      </c>
      <c r="K243" s="21"/>
      <c r="L243" s="21" t="s">
        <v>1357</v>
      </c>
      <c r="M243" s="21" t="s">
        <v>1358</v>
      </c>
      <c r="N243" s="21" t="s">
        <v>219</v>
      </c>
      <c r="O243" s="21" t="s">
        <v>1359</v>
      </c>
      <c r="P243" s="36" t="s">
        <v>536</v>
      </c>
      <c r="Q243" s="36" t="s">
        <v>32</v>
      </c>
      <c r="R243" s="23" t="s">
        <v>47</v>
      </c>
      <c r="S243" s="36" t="s">
        <v>1360</v>
      </c>
      <c r="T243" s="36" t="s">
        <v>528</v>
      </c>
      <c r="U243" s="91"/>
      <c r="V243" s="93" t="s">
        <v>1724</v>
      </c>
      <c r="W243" s="16"/>
      <c r="X243" s="5"/>
      <c r="Y243" s="5"/>
      <c r="Z243" s="5"/>
      <c r="AA243" s="5"/>
      <c r="AB243" s="5"/>
    </row>
    <row r="244" spans="1:28" ht="14.3" customHeight="1" x14ac:dyDescent="0.25">
      <c r="A244" s="18" t="s">
        <v>1361</v>
      </c>
      <c r="B244" s="20" t="s">
        <v>936</v>
      </c>
      <c r="C244" s="18" t="s">
        <v>1065</v>
      </c>
      <c r="D244" s="18"/>
      <c r="E244" s="40" t="s">
        <v>1066</v>
      </c>
      <c r="F244" s="38"/>
      <c r="G244" s="18" t="s">
        <v>24</v>
      </c>
      <c r="H244" s="20" t="s">
        <v>25</v>
      </c>
      <c r="I244" s="18" t="s">
        <v>26</v>
      </c>
      <c r="J244" s="18" t="s">
        <v>1128</v>
      </c>
      <c r="K244" s="18"/>
      <c r="L244" s="18" t="s">
        <v>1362</v>
      </c>
      <c r="M244" s="18" t="s">
        <v>1363</v>
      </c>
      <c r="N244" s="18" t="s">
        <v>30</v>
      </c>
      <c r="O244" s="18" t="s">
        <v>1364</v>
      </c>
      <c r="P244" s="38" t="s">
        <v>1127</v>
      </c>
      <c r="Q244" s="38" t="s">
        <v>32</v>
      </c>
      <c r="R244" s="23" t="s">
        <v>47</v>
      </c>
      <c r="S244" s="38" t="s">
        <v>1365</v>
      </c>
      <c r="T244" s="38" t="s">
        <v>260</v>
      </c>
      <c r="U244" s="92"/>
      <c r="V244" s="93" t="s">
        <v>1724</v>
      </c>
      <c r="W244" s="16"/>
      <c r="X244" s="5"/>
      <c r="Y244" s="5"/>
      <c r="Z244" s="5"/>
      <c r="AA244" s="5"/>
      <c r="AB244" s="5"/>
    </row>
    <row r="245" spans="1:28" ht="14.3" customHeight="1" x14ac:dyDescent="0.25">
      <c r="A245" s="21" t="s">
        <v>1366</v>
      </c>
      <c r="B245" s="20" t="s">
        <v>936</v>
      </c>
      <c r="C245" s="21" t="s">
        <v>1065</v>
      </c>
      <c r="D245" s="21"/>
      <c r="E245" s="41" t="s">
        <v>1066</v>
      </c>
      <c r="F245" s="36"/>
      <c r="G245" s="21" t="s">
        <v>24</v>
      </c>
      <c r="H245" s="23" t="s">
        <v>25</v>
      </c>
      <c r="I245" s="18" t="s">
        <v>26</v>
      </c>
      <c r="J245" s="21" t="s">
        <v>1367</v>
      </c>
      <c r="K245" s="21"/>
      <c r="L245" s="21" t="s">
        <v>1368</v>
      </c>
      <c r="M245" s="21" t="s">
        <v>1369</v>
      </c>
      <c r="N245" s="21" t="s">
        <v>219</v>
      </c>
      <c r="O245" s="21" t="s">
        <v>1370</v>
      </c>
      <c r="P245" s="36"/>
      <c r="Q245" s="36" t="s">
        <v>134</v>
      </c>
      <c r="R245" s="36" t="s">
        <v>1717</v>
      </c>
      <c r="S245" s="36" t="s">
        <v>1371</v>
      </c>
      <c r="T245" s="36" t="s">
        <v>136</v>
      </c>
      <c r="U245" s="91"/>
      <c r="V245" s="93" t="s">
        <v>1724</v>
      </c>
      <c r="W245" s="16"/>
      <c r="X245" s="5"/>
      <c r="Y245" s="5"/>
      <c r="Z245" s="5"/>
      <c r="AA245" s="5"/>
      <c r="AB245" s="5"/>
    </row>
    <row r="246" spans="1:28" ht="14.3" customHeight="1" x14ac:dyDescent="0.25">
      <c r="A246" s="18" t="s">
        <v>1372</v>
      </c>
      <c r="B246" s="20" t="s">
        <v>936</v>
      </c>
      <c r="C246" s="18" t="s">
        <v>1065</v>
      </c>
      <c r="D246" s="18"/>
      <c r="E246" s="40" t="s">
        <v>1066</v>
      </c>
      <c r="F246" s="38"/>
      <c r="G246" s="18" t="s">
        <v>24</v>
      </c>
      <c r="H246" s="20" t="s">
        <v>25</v>
      </c>
      <c r="I246" s="18" t="s">
        <v>26</v>
      </c>
      <c r="J246" s="18" t="s">
        <v>1373</v>
      </c>
      <c r="K246" s="18"/>
      <c r="L246" s="18" t="s">
        <v>1374</v>
      </c>
      <c r="M246" s="18" t="s">
        <v>1375</v>
      </c>
      <c r="N246" s="18" t="s">
        <v>219</v>
      </c>
      <c r="O246" s="18" t="s">
        <v>1376</v>
      </c>
      <c r="P246" s="38" t="s">
        <v>1377</v>
      </c>
      <c r="Q246" s="38" t="s">
        <v>32</v>
      </c>
      <c r="R246" s="38" t="s">
        <v>109</v>
      </c>
      <c r="S246" s="38" t="s">
        <v>1378</v>
      </c>
      <c r="T246" s="38" t="s">
        <v>260</v>
      </c>
      <c r="U246" s="92"/>
      <c r="V246" s="93" t="s">
        <v>1724</v>
      </c>
      <c r="W246" s="16"/>
      <c r="X246" s="5"/>
      <c r="Y246" s="5"/>
      <c r="Z246" s="5"/>
      <c r="AA246" s="5"/>
      <c r="AB246" s="5"/>
    </row>
    <row r="247" spans="1:28" ht="14.3" customHeight="1" x14ac:dyDescent="0.25">
      <c r="A247" s="21" t="s">
        <v>1379</v>
      </c>
      <c r="B247" s="20" t="s">
        <v>936</v>
      </c>
      <c r="C247" s="21" t="s">
        <v>1065</v>
      </c>
      <c r="D247" s="21"/>
      <c r="E247" s="41" t="s">
        <v>1066</v>
      </c>
      <c r="F247" s="21"/>
      <c r="G247" s="18" t="s">
        <v>24</v>
      </c>
      <c r="H247" s="20" t="s">
        <v>25</v>
      </c>
      <c r="I247" s="18" t="s">
        <v>26</v>
      </c>
      <c r="J247" s="21" t="s">
        <v>1058</v>
      </c>
      <c r="K247" s="21" t="s">
        <v>1380</v>
      </c>
      <c r="L247" s="21" t="s">
        <v>1381</v>
      </c>
      <c r="M247" s="21"/>
      <c r="N247" s="21" t="s">
        <v>219</v>
      </c>
      <c r="O247" s="21" t="s">
        <v>1382</v>
      </c>
      <c r="P247" s="36" t="s">
        <v>1383</v>
      </c>
      <c r="Q247" s="36" t="s">
        <v>32</v>
      </c>
      <c r="R247" s="23" t="s">
        <v>47</v>
      </c>
      <c r="S247" s="36" t="s">
        <v>1384</v>
      </c>
      <c r="T247" s="36" t="s">
        <v>260</v>
      </c>
      <c r="U247" s="91"/>
      <c r="V247" s="93" t="s">
        <v>1724</v>
      </c>
      <c r="W247" s="16"/>
      <c r="X247" s="5"/>
      <c r="Y247" s="5"/>
      <c r="Z247" s="5"/>
      <c r="AA247" s="5"/>
      <c r="AB247" s="5"/>
    </row>
    <row r="248" spans="1:28" ht="14.3" customHeight="1" x14ac:dyDescent="0.25">
      <c r="A248" s="18" t="s">
        <v>1385</v>
      </c>
      <c r="B248" s="20" t="s">
        <v>936</v>
      </c>
      <c r="C248" s="18" t="s">
        <v>1065</v>
      </c>
      <c r="D248" s="18"/>
      <c r="E248" s="41" t="s">
        <v>1066</v>
      </c>
      <c r="F248" s="18"/>
      <c r="G248" s="18" t="s">
        <v>24</v>
      </c>
      <c r="H248" s="20" t="s">
        <v>25</v>
      </c>
      <c r="I248" s="18" t="s">
        <v>26</v>
      </c>
      <c r="J248" s="18" t="s">
        <v>865</v>
      </c>
      <c r="K248" s="18"/>
      <c r="L248" s="18" t="s">
        <v>1386</v>
      </c>
      <c r="M248" s="18"/>
      <c r="N248" s="18" t="s">
        <v>30</v>
      </c>
      <c r="O248" s="18" t="s">
        <v>1387</v>
      </c>
      <c r="P248" s="38"/>
      <c r="Q248" s="38" t="s">
        <v>32</v>
      </c>
      <c r="R248" s="38" t="s">
        <v>47</v>
      </c>
      <c r="S248" s="38" t="s">
        <v>1388</v>
      </c>
      <c r="T248" s="38" t="s">
        <v>34</v>
      </c>
      <c r="U248" s="92"/>
      <c r="V248" s="93" t="s">
        <v>1724</v>
      </c>
      <c r="W248" s="16"/>
      <c r="X248" s="5"/>
      <c r="Y248" s="5"/>
      <c r="Z248" s="5"/>
      <c r="AA248" s="5"/>
      <c r="AB248" s="5"/>
    </row>
    <row r="249" spans="1:28" ht="14.3" customHeight="1" x14ac:dyDescent="0.25">
      <c r="A249" s="21" t="s">
        <v>1389</v>
      </c>
      <c r="B249" s="20" t="s">
        <v>936</v>
      </c>
      <c r="C249" s="21" t="s">
        <v>1065</v>
      </c>
      <c r="D249" s="21"/>
      <c r="E249" s="41" t="s">
        <v>1066</v>
      </c>
      <c r="F249" s="21"/>
      <c r="G249" s="18" t="s">
        <v>24</v>
      </c>
      <c r="H249" s="20" t="s">
        <v>25</v>
      </c>
      <c r="I249" s="18" t="s">
        <v>26</v>
      </c>
      <c r="J249" s="21" t="s">
        <v>1367</v>
      </c>
      <c r="K249" s="21" t="s">
        <v>833</v>
      </c>
      <c r="L249" s="21" t="s">
        <v>1390</v>
      </c>
      <c r="M249" s="21" t="s">
        <v>1391</v>
      </c>
      <c r="N249" s="21" t="s">
        <v>219</v>
      </c>
      <c r="O249" s="21" t="s">
        <v>1392</v>
      </c>
      <c r="P249" s="36"/>
      <c r="Q249" s="36" t="s">
        <v>32</v>
      </c>
      <c r="R249" s="23" t="s">
        <v>47</v>
      </c>
      <c r="S249" s="36" t="s">
        <v>1393</v>
      </c>
      <c r="T249" s="36" t="s">
        <v>260</v>
      </c>
      <c r="U249" s="91"/>
      <c r="V249" s="93" t="s">
        <v>1724</v>
      </c>
      <c r="W249" s="16"/>
      <c r="X249" s="5"/>
      <c r="Y249" s="5"/>
      <c r="Z249" s="5"/>
      <c r="AA249" s="5"/>
      <c r="AB249" s="5"/>
    </row>
    <row r="250" spans="1:28" ht="14.3" customHeight="1" x14ac:dyDescent="0.25">
      <c r="A250" s="18" t="s">
        <v>1394</v>
      </c>
      <c r="B250" s="20" t="s">
        <v>936</v>
      </c>
      <c r="C250" s="18" t="s">
        <v>1065</v>
      </c>
      <c r="D250" s="18"/>
      <c r="E250" s="41" t="s">
        <v>1066</v>
      </c>
      <c r="F250" s="18"/>
      <c r="G250" s="18" t="s">
        <v>24</v>
      </c>
      <c r="H250" s="20" t="s">
        <v>25</v>
      </c>
      <c r="I250" s="18" t="s">
        <v>26</v>
      </c>
      <c r="J250" s="18" t="s">
        <v>1395</v>
      </c>
      <c r="K250" s="18" t="s">
        <v>1396</v>
      </c>
      <c r="L250" s="18" t="s">
        <v>1397</v>
      </c>
      <c r="M250" s="18" t="s">
        <v>1398</v>
      </c>
      <c r="N250" s="18" t="s">
        <v>219</v>
      </c>
      <c r="O250" s="18" t="s">
        <v>1399</v>
      </c>
      <c r="P250" s="38" t="s">
        <v>1400</v>
      </c>
      <c r="Q250" s="38" t="s">
        <v>32</v>
      </c>
      <c r="R250" s="38" t="s">
        <v>47</v>
      </c>
      <c r="S250" s="38" t="s">
        <v>1401</v>
      </c>
      <c r="T250" s="38" t="s">
        <v>34</v>
      </c>
      <c r="U250" s="92"/>
      <c r="V250" s="93" t="s">
        <v>1724</v>
      </c>
      <c r="W250" s="16"/>
      <c r="X250" s="5"/>
      <c r="Y250" s="5"/>
      <c r="Z250" s="5"/>
      <c r="AA250" s="5"/>
      <c r="AB250" s="5"/>
    </row>
    <row r="251" spans="1:28" ht="14.3" customHeight="1" x14ac:dyDescent="0.25">
      <c r="A251" s="21" t="s">
        <v>1402</v>
      </c>
      <c r="B251" s="20" t="s">
        <v>936</v>
      </c>
      <c r="C251" s="21" t="s">
        <v>1065</v>
      </c>
      <c r="D251" s="21"/>
      <c r="E251" s="41" t="s">
        <v>1066</v>
      </c>
      <c r="F251" s="21"/>
      <c r="G251" s="18" t="s">
        <v>24</v>
      </c>
      <c r="H251" s="20" t="s">
        <v>25</v>
      </c>
      <c r="I251" s="18" t="s">
        <v>26</v>
      </c>
      <c r="J251" s="21" t="s">
        <v>1403</v>
      </c>
      <c r="K251" s="21" t="s">
        <v>1404</v>
      </c>
      <c r="L251" s="21" t="s">
        <v>1405</v>
      </c>
      <c r="M251" s="21" t="s">
        <v>1406</v>
      </c>
      <c r="N251" s="21" t="s">
        <v>46</v>
      </c>
      <c r="O251" s="21"/>
      <c r="P251" s="36"/>
      <c r="Q251" s="36" t="s">
        <v>32</v>
      </c>
      <c r="R251" s="36" t="s">
        <v>47</v>
      </c>
      <c r="S251" s="36"/>
      <c r="T251" s="36" t="s">
        <v>34</v>
      </c>
      <c r="U251" s="91"/>
      <c r="V251" s="93" t="s">
        <v>1724</v>
      </c>
      <c r="W251" s="16"/>
      <c r="X251" s="5"/>
      <c r="Y251" s="5"/>
      <c r="Z251" s="5"/>
      <c r="AA251" s="5"/>
      <c r="AB251" s="5"/>
    </row>
    <row r="252" spans="1:28" ht="14.3" customHeight="1" x14ac:dyDescent="0.25">
      <c r="A252" s="18" t="s">
        <v>1407</v>
      </c>
      <c r="B252" s="20" t="s">
        <v>936</v>
      </c>
      <c r="C252" s="18" t="s">
        <v>1065</v>
      </c>
      <c r="D252" s="18"/>
      <c r="E252" s="41" t="s">
        <v>1066</v>
      </c>
      <c r="F252" s="18"/>
      <c r="G252" s="18" t="s">
        <v>24</v>
      </c>
      <c r="H252" s="20" t="s">
        <v>25</v>
      </c>
      <c r="I252" s="18" t="s">
        <v>26</v>
      </c>
      <c r="J252" s="18" t="s">
        <v>1408</v>
      </c>
      <c r="K252" s="18"/>
      <c r="L252" s="18" t="s">
        <v>1409</v>
      </c>
      <c r="M252" s="18" t="s">
        <v>1410</v>
      </c>
      <c r="N252" s="18" t="s">
        <v>30</v>
      </c>
      <c r="O252" s="18" t="s">
        <v>1411</v>
      </c>
      <c r="P252" s="38"/>
      <c r="Q252" s="38" t="s">
        <v>32</v>
      </c>
      <c r="R252" s="38" t="s">
        <v>47</v>
      </c>
      <c r="S252" s="38"/>
      <c r="T252" s="38" t="s">
        <v>34</v>
      </c>
      <c r="U252" s="92"/>
      <c r="V252" s="93" t="s">
        <v>1724</v>
      </c>
      <c r="W252" s="16"/>
      <c r="X252" s="5"/>
      <c r="Y252" s="5"/>
      <c r="Z252" s="5"/>
      <c r="AA252" s="5"/>
      <c r="AB252" s="5"/>
    </row>
    <row r="253" spans="1:28" ht="14.3" customHeight="1" x14ac:dyDescent="0.25">
      <c r="A253" s="21" t="s">
        <v>1412</v>
      </c>
      <c r="B253" s="20" t="s">
        <v>936</v>
      </c>
      <c r="C253" s="21" t="s">
        <v>1065</v>
      </c>
      <c r="D253" s="21"/>
      <c r="E253" s="41" t="s">
        <v>1066</v>
      </c>
      <c r="F253" s="21"/>
      <c r="G253" s="18" t="s">
        <v>24</v>
      </c>
      <c r="H253" s="20" t="s">
        <v>25</v>
      </c>
      <c r="I253" s="18" t="s">
        <v>26</v>
      </c>
      <c r="J253" s="21" t="s">
        <v>842</v>
      </c>
      <c r="K253" s="21"/>
      <c r="L253" s="21" t="s">
        <v>1413</v>
      </c>
      <c r="M253" s="21" t="s">
        <v>1414</v>
      </c>
      <c r="N253" s="21" t="s">
        <v>46</v>
      </c>
      <c r="O253" s="21" t="s">
        <v>1415</v>
      </c>
      <c r="P253" s="36"/>
      <c r="Q253" s="36" t="s">
        <v>32</v>
      </c>
      <c r="R253" s="36" t="s">
        <v>47</v>
      </c>
      <c r="S253" s="36" t="s">
        <v>1416</v>
      </c>
      <c r="T253" s="36" t="s">
        <v>34</v>
      </c>
      <c r="U253" s="91"/>
      <c r="V253" s="93" t="s">
        <v>1724</v>
      </c>
      <c r="W253" s="16"/>
      <c r="X253" s="5"/>
      <c r="Y253" s="5"/>
      <c r="Z253" s="5"/>
      <c r="AA253" s="5"/>
      <c r="AB253" s="5"/>
    </row>
    <row r="254" spans="1:28" ht="14.3" customHeight="1" x14ac:dyDescent="0.25">
      <c r="A254" s="18" t="s">
        <v>1417</v>
      </c>
      <c r="B254" s="20" t="s">
        <v>936</v>
      </c>
      <c r="C254" s="18" t="s">
        <v>1065</v>
      </c>
      <c r="D254" s="18"/>
      <c r="E254" s="41" t="s">
        <v>1066</v>
      </c>
      <c r="F254" s="18"/>
      <c r="G254" s="18" t="s">
        <v>24</v>
      </c>
      <c r="H254" s="20" t="s">
        <v>25</v>
      </c>
      <c r="I254" s="18" t="s">
        <v>26</v>
      </c>
      <c r="J254" s="18"/>
      <c r="K254" s="18"/>
      <c r="L254" s="18" t="s">
        <v>1418</v>
      </c>
      <c r="M254" s="18" t="s">
        <v>1419</v>
      </c>
      <c r="N254" s="18" t="s">
        <v>46</v>
      </c>
      <c r="O254" s="18" t="s">
        <v>1420</v>
      </c>
      <c r="P254" s="38"/>
      <c r="Q254" s="38" t="s">
        <v>32</v>
      </c>
      <c r="R254" s="38" t="s">
        <v>47</v>
      </c>
      <c r="S254" s="38"/>
      <c r="T254" s="38" t="s">
        <v>34</v>
      </c>
      <c r="U254" s="92"/>
      <c r="V254" s="93" t="s">
        <v>1724</v>
      </c>
      <c r="W254" s="16"/>
      <c r="X254" s="5"/>
      <c r="Y254" s="5"/>
      <c r="Z254" s="5"/>
      <c r="AA254" s="5"/>
      <c r="AB254" s="5"/>
    </row>
    <row r="255" spans="1:28" ht="14.3" customHeight="1" x14ac:dyDescent="0.25">
      <c r="A255" s="21" t="s">
        <v>1421</v>
      </c>
      <c r="B255" s="20" t="s">
        <v>936</v>
      </c>
      <c r="C255" s="21" t="s">
        <v>1065</v>
      </c>
      <c r="D255" s="21"/>
      <c r="E255" s="41" t="s">
        <v>1066</v>
      </c>
      <c r="F255" s="21"/>
      <c r="G255" s="18" t="s">
        <v>24</v>
      </c>
      <c r="H255" s="20" t="s">
        <v>25</v>
      </c>
      <c r="I255" s="18" t="s">
        <v>26</v>
      </c>
      <c r="J255" s="21" t="s">
        <v>1422</v>
      </c>
      <c r="K255" s="21"/>
      <c r="L255" s="21" t="s">
        <v>1423</v>
      </c>
      <c r="M255" s="21" t="s">
        <v>1424</v>
      </c>
      <c r="N255" s="21" t="s">
        <v>219</v>
      </c>
      <c r="O255" s="21" t="s">
        <v>1425</v>
      </c>
      <c r="P255" s="36"/>
      <c r="Q255" s="36" t="s">
        <v>32</v>
      </c>
      <c r="R255" s="36" t="s">
        <v>47</v>
      </c>
      <c r="S255" s="36" t="s">
        <v>1426</v>
      </c>
      <c r="T255" s="36" t="s">
        <v>34</v>
      </c>
      <c r="U255" s="91"/>
      <c r="V255" s="93" t="s">
        <v>1724</v>
      </c>
      <c r="W255" s="16"/>
      <c r="X255" s="5"/>
      <c r="Y255" s="5"/>
      <c r="Z255" s="5"/>
      <c r="AA255" s="5"/>
      <c r="AB255" s="5"/>
    </row>
    <row r="256" spans="1:28" ht="14.3" customHeight="1" x14ac:dyDescent="0.25">
      <c r="A256" s="18" t="s">
        <v>1427</v>
      </c>
      <c r="B256" s="20" t="s">
        <v>936</v>
      </c>
      <c r="C256" s="18" t="s">
        <v>1065</v>
      </c>
      <c r="D256" s="18"/>
      <c r="E256" s="41" t="s">
        <v>1066</v>
      </c>
      <c r="F256" s="18"/>
      <c r="G256" s="18" t="s">
        <v>24</v>
      </c>
      <c r="H256" s="20" t="s">
        <v>25</v>
      </c>
      <c r="I256" s="18" t="s">
        <v>26</v>
      </c>
      <c r="J256" s="18" t="s">
        <v>1428</v>
      </c>
      <c r="K256" s="18"/>
      <c r="L256" s="18" t="s">
        <v>1429</v>
      </c>
      <c r="M256" s="18" t="s">
        <v>1430</v>
      </c>
      <c r="N256" s="18" t="s">
        <v>30</v>
      </c>
      <c r="O256" s="18" t="s">
        <v>1431</v>
      </c>
      <c r="P256" s="38"/>
      <c r="Q256" s="38" t="s">
        <v>32</v>
      </c>
      <c r="R256" s="23" t="s">
        <v>47</v>
      </c>
      <c r="S256" s="38" t="s">
        <v>1432</v>
      </c>
      <c r="T256" s="38" t="s">
        <v>528</v>
      </c>
      <c r="U256" s="92"/>
      <c r="V256" s="93" t="s">
        <v>1724</v>
      </c>
      <c r="W256" s="16"/>
      <c r="X256" s="5"/>
      <c r="Y256" s="5"/>
      <c r="Z256" s="5"/>
      <c r="AA256" s="5"/>
      <c r="AB256" s="5"/>
    </row>
    <row r="257" spans="1:28" ht="14.3" customHeight="1" x14ac:dyDescent="0.25">
      <c r="A257" s="21" t="s">
        <v>1433</v>
      </c>
      <c r="B257" s="20" t="s">
        <v>936</v>
      </c>
      <c r="C257" s="21" t="s">
        <v>1065</v>
      </c>
      <c r="D257" s="21"/>
      <c r="E257" s="41" t="s">
        <v>1066</v>
      </c>
      <c r="F257" s="21"/>
      <c r="G257" s="18" t="s">
        <v>24</v>
      </c>
      <c r="H257" s="20" t="s">
        <v>25</v>
      </c>
      <c r="I257" s="18" t="s">
        <v>26</v>
      </c>
      <c r="J257" s="21" t="s">
        <v>820</v>
      </c>
      <c r="K257" s="21"/>
      <c r="L257" s="21" t="s">
        <v>1434</v>
      </c>
      <c r="M257" s="21" t="s">
        <v>1435</v>
      </c>
      <c r="N257" s="21" t="s">
        <v>219</v>
      </c>
      <c r="O257" s="21" t="s">
        <v>1436</v>
      </c>
      <c r="P257" s="36"/>
      <c r="Q257" s="36" t="s">
        <v>32</v>
      </c>
      <c r="R257" s="36" t="s">
        <v>47</v>
      </c>
      <c r="S257" s="36" t="s">
        <v>1437</v>
      </c>
      <c r="T257" s="36" t="s">
        <v>34</v>
      </c>
      <c r="U257" s="91"/>
      <c r="V257" s="93" t="s">
        <v>1724</v>
      </c>
      <c r="W257" s="16"/>
      <c r="X257" s="5"/>
      <c r="Y257" s="5"/>
      <c r="Z257" s="5"/>
      <c r="AA257" s="5"/>
      <c r="AB257" s="5"/>
    </row>
    <row r="258" spans="1:28" ht="14.3" customHeight="1" x14ac:dyDescent="0.25">
      <c r="A258" s="58" t="s">
        <v>1668</v>
      </c>
      <c r="B258" s="20" t="s">
        <v>936</v>
      </c>
      <c r="C258" s="58" t="s">
        <v>937</v>
      </c>
      <c r="D258" s="21"/>
      <c r="E258" s="59" t="s">
        <v>938</v>
      </c>
      <c r="F258" s="21"/>
      <c r="G258" s="18" t="s">
        <v>24</v>
      </c>
      <c r="H258" s="20" t="s">
        <v>25</v>
      </c>
      <c r="I258" s="18" t="s">
        <v>26</v>
      </c>
      <c r="J258" s="21"/>
      <c r="K258" s="58" t="s">
        <v>27</v>
      </c>
      <c r="L258" s="21" t="s">
        <v>1675</v>
      </c>
      <c r="M258" s="21" t="s">
        <v>1676</v>
      </c>
      <c r="N258" s="21" t="s">
        <v>46</v>
      </c>
      <c r="O258" s="21" t="s">
        <v>1677</v>
      </c>
      <c r="P258" s="36"/>
      <c r="Q258" s="36" t="s">
        <v>32</v>
      </c>
      <c r="R258" s="36" t="s">
        <v>47</v>
      </c>
      <c r="S258" s="67" t="s">
        <v>1682</v>
      </c>
      <c r="T258" s="38" t="s">
        <v>34</v>
      </c>
      <c r="U258" s="82"/>
      <c r="V258" s="93" t="s">
        <v>1724</v>
      </c>
      <c r="W258" s="16"/>
      <c r="X258" s="5"/>
      <c r="Y258" s="5"/>
      <c r="Z258" s="5"/>
      <c r="AA258" s="5"/>
      <c r="AB258" s="5"/>
    </row>
    <row r="259" spans="1:28" ht="14.3" customHeight="1" x14ac:dyDescent="0.25">
      <c r="A259" s="58" t="s">
        <v>1669</v>
      </c>
      <c r="B259" s="20" t="s">
        <v>936</v>
      </c>
      <c r="C259" s="58" t="s">
        <v>937</v>
      </c>
      <c r="D259" s="21"/>
      <c r="E259" s="59" t="s">
        <v>938</v>
      </c>
      <c r="F259" s="21"/>
      <c r="G259" s="18" t="s">
        <v>24</v>
      </c>
      <c r="H259" s="20" t="s">
        <v>25</v>
      </c>
      <c r="I259" s="18" t="s">
        <v>26</v>
      </c>
      <c r="J259" s="21"/>
      <c r="K259" s="58" t="s">
        <v>1678</v>
      </c>
      <c r="L259" s="58" t="s">
        <v>1679</v>
      </c>
      <c r="M259" s="58" t="s">
        <v>1680</v>
      </c>
      <c r="N259" s="21" t="s">
        <v>46</v>
      </c>
      <c r="O259" s="21"/>
      <c r="P259" s="36"/>
      <c r="Q259" s="36" t="s">
        <v>32</v>
      </c>
      <c r="R259" s="36" t="s">
        <v>47</v>
      </c>
      <c r="S259" s="67" t="s">
        <v>1681</v>
      </c>
      <c r="T259" s="38" t="s">
        <v>34</v>
      </c>
      <c r="U259" s="82"/>
      <c r="V259" s="93" t="s">
        <v>1724</v>
      </c>
      <c r="W259" s="16"/>
      <c r="X259" s="5"/>
      <c r="Y259" s="5"/>
      <c r="Z259" s="5"/>
      <c r="AA259" s="5"/>
      <c r="AB259" s="5"/>
    </row>
    <row r="260" spans="1:28" ht="14.3" customHeight="1" x14ac:dyDescent="0.25">
      <c r="A260" s="58" t="s">
        <v>1670</v>
      </c>
      <c r="B260" s="20" t="s">
        <v>936</v>
      </c>
      <c r="C260" s="58" t="s">
        <v>937</v>
      </c>
      <c r="D260" s="21"/>
      <c r="E260" s="59" t="s">
        <v>938</v>
      </c>
      <c r="F260" s="21"/>
      <c r="G260" s="18" t="s">
        <v>24</v>
      </c>
      <c r="H260" s="20" t="s">
        <v>25</v>
      </c>
      <c r="I260" s="18" t="s">
        <v>26</v>
      </c>
      <c r="J260" s="58" t="s">
        <v>1684</v>
      </c>
      <c r="K260" s="58" t="s">
        <v>1685</v>
      </c>
      <c r="L260" s="58" t="s">
        <v>1683</v>
      </c>
      <c r="M260" s="58" t="s">
        <v>1686</v>
      </c>
      <c r="N260" s="21" t="s">
        <v>46</v>
      </c>
      <c r="O260" s="58" t="s">
        <v>1687</v>
      </c>
      <c r="P260" s="36"/>
      <c r="Q260" s="36" t="s">
        <v>32</v>
      </c>
      <c r="R260" s="36" t="s">
        <v>47</v>
      </c>
      <c r="S260" s="67" t="s">
        <v>1688</v>
      </c>
      <c r="T260" s="38" t="s">
        <v>34</v>
      </c>
      <c r="U260" s="82"/>
      <c r="V260" s="93" t="s">
        <v>1724</v>
      </c>
      <c r="W260" s="16"/>
      <c r="X260" s="5"/>
      <c r="Y260" s="5"/>
      <c r="Z260" s="5"/>
      <c r="AA260" s="5"/>
      <c r="AB260" s="5"/>
    </row>
    <row r="261" spans="1:28" ht="14.3" customHeight="1" x14ac:dyDescent="0.25">
      <c r="A261" s="58" t="s">
        <v>1671</v>
      </c>
      <c r="B261" s="20" t="s">
        <v>936</v>
      </c>
      <c r="C261" s="58" t="s">
        <v>937</v>
      </c>
      <c r="D261" s="21"/>
      <c r="E261" s="59" t="s">
        <v>938</v>
      </c>
      <c r="F261" s="21"/>
      <c r="G261" s="18" t="s">
        <v>24</v>
      </c>
      <c r="H261" s="20" t="s">
        <v>25</v>
      </c>
      <c r="I261" s="18" t="s">
        <v>26</v>
      </c>
      <c r="J261" s="21"/>
      <c r="K261" s="58" t="s">
        <v>1689</v>
      </c>
      <c r="L261" s="58" t="s">
        <v>1690</v>
      </c>
      <c r="M261" s="58" t="s">
        <v>1691</v>
      </c>
      <c r="N261" s="21" t="s">
        <v>46</v>
      </c>
      <c r="O261" s="58" t="s">
        <v>1692</v>
      </c>
      <c r="P261" s="67" t="s">
        <v>1672</v>
      </c>
      <c r="Q261" s="36" t="s">
        <v>32</v>
      </c>
      <c r="R261" s="36" t="s">
        <v>47</v>
      </c>
      <c r="S261" s="67" t="s">
        <v>1693</v>
      </c>
      <c r="T261" s="38" t="s">
        <v>34</v>
      </c>
      <c r="U261" s="82"/>
      <c r="V261" s="93" t="s">
        <v>1724</v>
      </c>
      <c r="W261" s="16"/>
      <c r="X261" s="5"/>
      <c r="Y261" s="5"/>
      <c r="Z261" s="5"/>
      <c r="AA261" s="5"/>
      <c r="AB261" s="5"/>
    </row>
    <row r="262" spans="1:28" ht="14.3" customHeight="1" x14ac:dyDescent="0.25">
      <c r="A262" s="58" t="s">
        <v>1672</v>
      </c>
      <c r="B262" s="20" t="s">
        <v>936</v>
      </c>
      <c r="C262" s="58" t="s">
        <v>937</v>
      </c>
      <c r="D262" s="21"/>
      <c r="E262" s="59" t="s">
        <v>938</v>
      </c>
      <c r="F262" s="21"/>
      <c r="G262" s="18" t="s">
        <v>24</v>
      </c>
      <c r="H262" s="20" t="s">
        <v>25</v>
      </c>
      <c r="I262" s="18" t="s">
        <v>26</v>
      </c>
      <c r="J262" s="21"/>
      <c r="K262" s="58" t="s">
        <v>1694</v>
      </c>
      <c r="L262" s="58" t="s">
        <v>1695</v>
      </c>
      <c r="M262" s="58" t="s">
        <v>1696</v>
      </c>
      <c r="N262" s="21" t="s">
        <v>46</v>
      </c>
      <c r="O262" s="58" t="s">
        <v>1697</v>
      </c>
      <c r="P262" s="67" t="s">
        <v>1671</v>
      </c>
      <c r="Q262" s="36" t="s">
        <v>32</v>
      </c>
      <c r="R262" s="67" t="s">
        <v>47</v>
      </c>
      <c r="S262" s="67" t="s">
        <v>1698</v>
      </c>
      <c r="T262" s="38" t="s">
        <v>34</v>
      </c>
      <c r="U262" s="82"/>
      <c r="V262" s="93" t="s">
        <v>1724</v>
      </c>
      <c r="W262" s="16"/>
      <c r="X262" s="5"/>
      <c r="Y262" s="5"/>
      <c r="Z262" s="5"/>
      <c r="AA262" s="5"/>
      <c r="AB262" s="5"/>
    </row>
    <row r="263" spans="1:28" ht="14.3" customHeight="1" x14ac:dyDescent="0.25">
      <c r="A263" s="58" t="s">
        <v>1673</v>
      </c>
      <c r="B263" s="20" t="s">
        <v>936</v>
      </c>
      <c r="C263" s="58" t="s">
        <v>937</v>
      </c>
      <c r="D263" s="21"/>
      <c r="E263" s="59" t="s">
        <v>938</v>
      </c>
      <c r="F263" s="21"/>
      <c r="G263" s="18" t="s">
        <v>24</v>
      </c>
      <c r="H263" s="20" t="s">
        <v>25</v>
      </c>
      <c r="I263" s="18" t="s">
        <v>26</v>
      </c>
      <c r="J263" s="21"/>
      <c r="K263" s="58" t="s">
        <v>1699</v>
      </c>
      <c r="L263" s="58" t="s">
        <v>1700</v>
      </c>
      <c r="M263" s="69" t="s">
        <v>1702</v>
      </c>
      <c r="N263" s="21" t="s">
        <v>46</v>
      </c>
      <c r="O263" s="58" t="s">
        <v>1701</v>
      </c>
      <c r="P263" s="67" t="s">
        <v>1703</v>
      </c>
      <c r="Q263" s="36" t="s">
        <v>32</v>
      </c>
      <c r="R263" s="36" t="s">
        <v>47</v>
      </c>
      <c r="S263" s="67" t="s">
        <v>1704</v>
      </c>
      <c r="T263" s="38" t="s">
        <v>34</v>
      </c>
      <c r="U263" s="82"/>
      <c r="V263" s="93" t="s">
        <v>1724</v>
      </c>
      <c r="W263" s="16"/>
      <c r="X263" s="5"/>
      <c r="Y263" s="5"/>
      <c r="Z263" s="5"/>
      <c r="AA263" s="5"/>
      <c r="AB263" s="5"/>
    </row>
    <row r="264" spans="1:28" ht="14.3" customHeight="1" x14ac:dyDescent="0.25">
      <c r="A264" s="58" t="s">
        <v>1674</v>
      </c>
      <c r="B264" s="20" t="s">
        <v>936</v>
      </c>
      <c r="C264" s="58" t="s">
        <v>937</v>
      </c>
      <c r="D264" s="21"/>
      <c r="E264" s="59" t="s">
        <v>938</v>
      </c>
      <c r="F264" s="21"/>
      <c r="G264" s="18" t="s">
        <v>24</v>
      </c>
      <c r="H264" s="20" t="s">
        <v>25</v>
      </c>
      <c r="I264" s="18" t="s">
        <v>26</v>
      </c>
      <c r="J264" s="58" t="s">
        <v>623</v>
      </c>
      <c r="K264" s="58" t="s">
        <v>1707</v>
      </c>
      <c r="L264" s="58" t="s">
        <v>1705</v>
      </c>
      <c r="M264" s="58" t="s">
        <v>1706</v>
      </c>
      <c r="N264" s="21" t="s">
        <v>46</v>
      </c>
      <c r="O264" s="58" t="s">
        <v>1709</v>
      </c>
      <c r="P264" s="36"/>
      <c r="Q264" s="36" t="s">
        <v>32</v>
      </c>
      <c r="R264" s="36" t="s">
        <v>47</v>
      </c>
      <c r="S264" s="67" t="s">
        <v>1708</v>
      </c>
      <c r="T264" s="38" t="s">
        <v>34</v>
      </c>
      <c r="U264" s="82"/>
      <c r="V264" s="93" t="s">
        <v>1724</v>
      </c>
      <c r="W264" s="16"/>
      <c r="X264" s="5"/>
      <c r="Y264" s="5"/>
      <c r="Z264" s="5"/>
      <c r="AA264" s="5"/>
      <c r="AB264" s="5"/>
    </row>
    <row r="265" spans="1:28" ht="14.3" customHeight="1" x14ac:dyDescent="0.25">
      <c r="A265" s="18" t="s">
        <v>1438</v>
      </c>
      <c r="B265" s="18" t="s">
        <v>1439</v>
      </c>
      <c r="C265" s="18" t="s">
        <v>1440</v>
      </c>
      <c r="D265" s="18" t="s">
        <v>1441</v>
      </c>
      <c r="E265" s="19" t="s">
        <v>1442</v>
      </c>
      <c r="F265" s="18"/>
      <c r="G265" s="18" t="s">
        <v>24</v>
      </c>
      <c r="H265" s="20" t="s">
        <v>25</v>
      </c>
      <c r="I265" s="18" t="s">
        <v>26</v>
      </c>
      <c r="J265" s="18" t="s">
        <v>1443</v>
      </c>
      <c r="K265" s="18"/>
      <c r="L265" s="18" t="s">
        <v>1444</v>
      </c>
      <c r="M265" s="18" t="s">
        <v>1445</v>
      </c>
      <c r="N265" s="18" t="s">
        <v>219</v>
      </c>
      <c r="O265" s="18"/>
      <c r="P265" s="38"/>
      <c r="Q265" s="38" t="s">
        <v>32</v>
      </c>
      <c r="R265" s="38" t="s">
        <v>47</v>
      </c>
      <c r="S265" s="38" t="s">
        <v>1446</v>
      </c>
      <c r="T265" s="38" t="s">
        <v>1447</v>
      </c>
      <c r="U265" s="92"/>
      <c r="V265" s="93" t="s">
        <v>1724</v>
      </c>
      <c r="W265" s="16"/>
      <c r="X265" s="5"/>
      <c r="Y265" s="5"/>
      <c r="Z265" s="5"/>
      <c r="AA265" s="5"/>
      <c r="AB265" s="5"/>
    </row>
    <row r="266" spans="1:28" ht="14.3" customHeight="1" x14ac:dyDescent="0.25">
      <c r="A266" s="21" t="s">
        <v>1448</v>
      </c>
      <c r="B266" s="21" t="s">
        <v>1439</v>
      </c>
      <c r="C266" s="21" t="s">
        <v>1449</v>
      </c>
      <c r="D266" s="21" t="s">
        <v>1441</v>
      </c>
      <c r="E266" s="22" t="s">
        <v>1450</v>
      </c>
      <c r="F266" s="21"/>
      <c r="G266" s="21" t="s">
        <v>24</v>
      </c>
      <c r="H266" s="23" t="s">
        <v>25</v>
      </c>
      <c r="I266" s="21" t="s">
        <v>26</v>
      </c>
      <c r="J266" s="21" t="s">
        <v>1451</v>
      </c>
      <c r="K266" s="21"/>
      <c r="L266" s="21" t="s">
        <v>1452</v>
      </c>
      <c r="M266" s="21" t="s">
        <v>1453</v>
      </c>
      <c r="N266" s="21" t="s">
        <v>219</v>
      </c>
      <c r="O266" s="21" t="s">
        <v>1454</v>
      </c>
      <c r="P266" s="36"/>
      <c r="Q266" s="36" t="s">
        <v>32</v>
      </c>
      <c r="R266" s="23" t="s">
        <v>47</v>
      </c>
      <c r="S266" s="36" t="s">
        <v>1455</v>
      </c>
      <c r="T266" s="36" t="s">
        <v>260</v>
      </c>
      <c r="U266" s="91"/>
      <c r="V266" s="93" t="s">
        <v>1724</v>
      </c>
      <c r="W266" s="16"/>
      <c r="X266" s="5"/>
      <c r="Y266" s="5"/>
      <c r="Z266" s="5"/>
      <c r="AA266" s="5"/>
      <c r="AB266" s="5"/>
    </row>
    <row r="267" spans="1:28" ht="14.3" customHeight="1" x14ac:dyDescent="0.25">
      <c r="A267" s="18" t="s">
        <v>1456</v>
      </c>
      <c r="B267" s="18" t="s">
        <v>1439</v>
      </c>
      <c r="C267" s="18" t="s">
        <v>1449</v>
      </c>
      <c r="D267" s="18" t="s">
        <v>1441</v>
      </c>
      <c r="E267" s="19" t="s">
        <v>1450</v>
      </c>
      <c r="F267" s="18"/>
      <c r="G267" s="18" t="s">
        <v>24</v>
      </c>
      <c r="H267" s="20" t="s">
        <v>25</v>
      </c>
      <c r="I267" s="18" t="s">
        <v>26</v>
      </c>
      <c r="J267" s="18" t="s">
        <v>103</v>
      </c>
      <c r="K267" s="18" t="s">
        <v>1297</v>
      </c>
      <c r="L267" s="18" t="s">
        <v>1457</v>
      </c>
      <c r="M267" s="18" t="s">
        <v>1458</v>
      </c>
      <c r="N267" s="18" t="s">
        <v>219</v>
      </c>
      <c r="O267" s="18" t="s">
        <v>1459</v>
      </c>
      <c r="P267" s="38"/>
      <c r="Q267" s="38" t="s">
        <v>32</v>
      </c>
      <c r="R267" s="38" t="s">
        <v>47</v>
      </c>
      <c r="S267" s="38" t="s">
        <v>465</v>
      </c>
      <c r="T267" s="38" t="s">
        <v>34</v>
      </c>
      <c r="U267" s="92"/>
      <c r="V267" s="93" t="s">
        <v>1724</v>
      </c>
      <c r="W267" s="16"/>
      <c r="X267" s="5"/>
      <c r="Y267" s="5"/>
      <c r="Z267" s="5"/>
      <c r="AA267" s="5"/>
      <c r="AB267" s="5"/>
    </row>
    <row r="268" spans="1:28" ht="14.3" customHeight="1" x14ac:dyDescent="0.25">
      <c r="A268" s="21" t="s">
        <v>1460</v>
      </c>
      <c r="B268" s="21" t="s">
        <v>1439</v>
      </c>
      <c r="C268" s="21" t="s">
        <v>1461</v>
      </c>
      <c r="D268" s="21" t="s">
        <v>1441</v>
      </c>
      <c r="E268" s="22" t="s">
        <v>1462</v>
      </c>
      <c r="F268" s="21"/>
      <c r="G268" s="21" t="s">
        <v>24</v>
      </c>
      <c r="H268" s="23" t="s">
        <v>25</v>
      </c>
      <c r="I268" s="21" t="s">
        <v>26</v>
      </c>
      <c r="J268" s="21" t="s">
        <v>1463</v>
      </c>
      <c r="K268" s="21"/>
      <c r="L268" s="21" t="s">
        <v>1464</v>
      </c>
      <c r="M268" s="21" t="s">
        <v>1465</v>
      </c>
      <c r="N268" s="21" t="s">
        <v>219</v>
      </c>
      <c r="O268" s="21" t="s">
        <v>1466</v>
      </c>
      <c r="P268" s="36"/>
      <c r="Q268" s="36" t="s">
        <v>72</v>
      </c>
      <c r="R268" s="36" t="s">
        <v>1717</v>
      </c>
      <c r="S268" s="36" t="s">
        <v>1467</v>
      </c>
      <c r="T268" s="35" t="s">
        <v>136</v>
      </c>
      <c r="U268" s="91"/>
      <c r="V268" s="93" t="s">
        <v>1724</v>
      </c>
      <c r="W268" s="16"/>
      <c r="X268" s="5"/>
      <c r="Y268" s="5"/>
      <c r="Z268" s="5"/>
      <c r="AA268" s="5"/>
      <c r="AB268" s="5"/>
    </row>
    <row r="269" spans="1:28" ht="14.3" customHeight="1" x14ac:dyDescent="0.25">
      <c r="A269" s="18" t="s">
        <v>1468</v>
      </c>
      <c r="B269" s="18" t="s">
        <v>1439</v>
      </c>
      <c r="C269" s="18" t="s">
        <v>1449</v>
      </c>
      <c r="D269" s="18" t="s">
        <v>1441</v>
      </c>
      <c r="E269" s="19" t="s">
        <v>1450</v>
      </c>
      <c r="F269" s="18"/>
      <c r="G269" s="18" t="s">
        <v>24</v>
      </c>
      <c r="H269" s="20" t="s">
        <v>25</v>
      </c>
      <c r="I269" s="18" t="s">
        <v>26</v>
      </c>
      <c r="J269" s="18" t="s">
        <v>98</v>
      </c>
      <c r="K269" s="18"/>
      <c r="L269" s="18" t="s">
        <v>1469</v>
      </c>
      <c r="M269" s="18" t="s">
        <v>1470</v>
      </c>
      <c r="N269" s="18" t="s">
        <v>219</v>
      </c>
      <c r="O269" s="18" t="s">
        <v>1471</v>
      </c>
      <c r="P269" s="38" t="s">
        <v>1472</v>
      </c>
      <c r="Q269" s="38" t="s">
        <v>32</v>
      </c>
      <c r="R269" s="38" t="s">
        <v>47</v>
      </c>
      <c r="S269" s="38" t="s">
        <v>1473</v>
      </c>
      <c r="T269" s="38" t="s">
        <v>34</v>
      </c>
      <c r="U269" s="92"/>
      <c r="V269" s="93" t="s">
        <v>1724</v>
      </c>
      <c r="W269" s="16"/>
      <c r="X269" s="5"/>
      <c r="Y269" s="5"/>
      <c r="Z269" s="5"/>
      <c r="AA269" s="5"/>
      <c r="AB269" s="5"/>
    </row>
    <row r="270" spans="1:28" ht="14.3" customHeight="1" x14ac:dyDescent="0.25">
      <c r="A270" s="21" t="s">
        <v>1474</v>
      </c>
      <c r="B270" s="21" t="s">
        <v>1439</v>
      </c>
      <c r="C270" s="21" t="s">
        <v>1449</v>
      </c>
      <c r="D270" s="21" t="s">
        <v>1441</v>
      </c>
      <c r="E270" s="22" t="s">
        <v>1450</v>
      </c>
      <c r="F270" s="21"/>
      <c r="G270" s="21" t="s">
        <v>24</v>
      </c>
      <c r="H270" s="23" t="s">
        <v>25</v>
      </c>
      <c r="I270" s="21" t="s">
        <v>26</v>
      </c>
      <c r="J270" s="21" t="s">
        <v>151</v>
      </c>
      <c r="K270" s="21"/>
      <c r="L270" s="21" t="s">
        <v>1475</v>
      </c>
      <c r="M270" s="21" t="s">
        <v>1476</v>
      </c>
      <c r="N270" s="21" t="s">
        <v>219</v>
      </c>
      <c r="O270" s="21"/>
      <c r="P270" s="36"/>
      <c r="Q270" s="36" t="s">
        <v>32</v>
      </c>
      <c r="R270" s="36" t="s">
        <v>47</v>
      </c>
      <c r="S270" s="36" t="s">
        <v>1477</v>
      </c>
      <c r="T270" s="36" t="s">
        <v>34</v>
      </c>
      <c r="U270" s="91"/>
      <c r="V270" s="93" t="s">
        <v>1724</v>
      </c>
      <c r="W270" s="16"/>
      <c r="X270" s="5"/>
      <c r="Y270" s="5"/>
      <c r="Z270" s="5"/>
      <c r="AA270" s="5"/>
      <c r="AB270" s="5"/>
    </row>
    <row r="271" spans="1:28" ht="14.3" customHeight="1" x14ac:dyDescent="0.25">
      <c r="A271" s="18" t="s">
        <v>1478</v>
      </c>
      <c r="B271" s="18" t="s">
        <v>1439</v>
      </c>
      <c r="C271" s="18" t="s">
        <v>1479</v>
      </c>
      <c r="D271" s="18" t="s">
        <v>1441</v>
      </c>
      <c r="E271" s="19" t="s">
        <v>1480</v>
      </c>
      <c r="F271" s="18"/>
      <c r="G271" s="18" t="s">
        <v>24</v>
      </c>
      <c r="H271" s="20" t="s">
        <v>25</v>
      </c>
      <c r="I271" s="18" t="s">
        <v>26</v>
      </c>
      <c r="J271" s="18" t="s">
        <v>1481</v>
      </c>
      <c r="K271" s="18"/>
      <c r="L271" s="18" t="s">
        <v>1482</v>
      </c>
      <c r="M271" s="18" t="s">
        <v>1483</v>
      </c>
      <c r="N271" s="18" t="s">
        <v>219</v>
      </c>
      <c r="O271" s="18"/>
      <c r="P271" s="38"/>
      <c r="Q271" s="38" t="s">
        <v>134</v>
      </c>
      <c r="R271" s="38" t="s">
        <v>1717</v>
      </c>
      <c r="S271" s="38" t="s">
        <v>1484</v>
      </c>
      <c r="T271" s="38" t="s">
        <v>136</v>
      </c>
      <c r="U271" s="92"/>
      <c r="V271" s="93" t="s">
        <v>1724</v>
      </c>
      <c r="W271" s="16"/>
      <c r="X271" s="5"/>
      <c r="Y271" s="5"/>
      <c r="Z271" s="5"/>
      <c r="AA271" s="5"/>
      <c r="AB271" s="5"/>
    </row>
    <row r="272" spans="1:28" ht="14.3" customHeight="1" x14ac:dyDescent="0.25">
      <c r="A272" s="21" t="s">
        <v>1383</v>
      </c>
      <c r="B272" s="21" t="s">
        <v>1439</v>
      </c>
      <c r="C272" s="21" t="s">
        <v>1449</v>
      </c>
      <c r="D272" s="21" t="s">
        <v>1441</v>
      </c>
      <c r="E272" s="22" t="s">
        <v>1450</v>
      </c>
      <c r="F272" s="21"/>
      <c r="G272" s="21" t="s">
        <v>24</v>
      </c>
      <c r="H272" s="23" t="s">
        <v>25</v>
      </c>
      <c r="I272" s="21" t="s">
        <v>26</v>
      </c>
      <c r="J272" s="21" t="s">
        <v>1216</v>
      </c>
      <c r="K272" s="21"/>
      <c r="L272" s="21" t="s">
        <v>1485</v>
      </c>
      <c r="M272" s="21" t="s">
        <v>1486</v>
      </c>
      <c r="N272" s="21" t="s">
        <v>219</v>
      </c>
      <c r="O272" s="21" t="s">
        <v>1487</v>
      </c>
      <c r="P272" s="36"/>
      <c r="Q272" s="36" t="s">
        <v>32</v>
      </c>
      <c r="R272" s="36" t="s">
        <v>47</v>
      </c>
      <c r="S272" s="36" t="s">
        <v>1488</v>
      </c>
      <c r="T272" s="36" t="s">
        <v>260</v>
      </c>
      <c r="U272" s="97" t="s">
        <v>1845</v>
      </c>
      <c r="V272" s="93" t="s">
        <v>1724</v>
      </c>
      <c r="W272" s="16"/>
      <c r="X272" s="5"/>
      <c r="Y272" s="5"/>
      <c r="Z272" s="5"/>
      <c r="AA272" s="5"/>
      <c r="AB272" s="5"/>
    </row>
    <row r="273" spans="1:28" ht="14.3" customHeight="1" x14ac:dyDescent="0.25">
      <c r="A273" s="18" t="s">
        <v>1489</v>
      </c>
      <c r="B273" s="18" t="s">
        <v>1439</v>
      </c>
      <c r="C273" s="18" t="s">
        <v>1479</v>
      </c>
      <c r="D273" s="18" t="s">
        <v>1441</v>
      </c>
      <c r="E273" s="19" t="s">
        <v>1480</v>
      </c>
      <c r="F273" s="18"/>
      <c r="G273" s="18" t="s">
        <v>24</v>
      </c>
      <c r="H273" s="20" t="s">
        <v>25</v>
      </c>
      <c r="I273" s="18" t="s">
        <v>26</v>
      </c>
      <c r="J273" s="18" t="s">
        <v>1490</v>
      </c>
      <c r="K273" s="18"/>
      <c r="L273" s="18" t="s">
        <v>1491</v>
      </c>
      <c r="M273" s="18" t="s">
        <v>1492</v>
      </c>
      <c r="N273" s="18" t="s">
        <v>219</v>
      </c>
      <c r="O273" s="18" t="s">
        <v>1493</v>
      </c>
      <c r="P273" s="38"/>
      <c r="Q273" s="38" t="s">
        <v>134</v>
      </c>
      <c r="R273" s="38" t="s">
        <v>1717</v>
      </c>
      <c r="S273" s="38" t="s">
        <v>1494</v>
      </c>
      <c r="T273" s="38" t="s">
        <v>136</v>
      </c>
      <c r="U273" s="92"/>
      <c r="V273" s="93" t="s">
        <v>1724</v>
      </c>
      <c r="W273" s="16"/>
      <c r="X273" s="5"/>
      <c r="Y273" s="5"/>
      <c r="Z273" s="5"/>
      <c r="AA273" s="5"/>
      <c r="AB273" s="5"/>
    </row>
    <row r="274" spans="1:28" ht="14.3" customHeight="1" x14ac:dyDescent="0.25">
      <c r="A274" s="21" t="s">
        <v>1495</v>
      </c>
      <c r="B274" s="21" t="s">
        <v>1439</v>
      </c>
      <c r="C274" s="21" t="s">
        <v>1479</v>
      </c>
      <c r="D274" s="21" t="s">
        <v>1441</v>
      </c>
      <c r="E274" s="22" t="s">
        <v>1480</v>
      </c>
      <c r="F274" s="21"/>
      <c r="G274" s="21" t="s">
        <v>24</v>
      </c>
      <c r="H274" s="23" t="s">
        <v>25</v>
      </c>
      <c r="I274" s="21" t="s">
        <v>26</v>
      </c>
      <c r="J274" s="21" t="s">
        <v>658</v>
      </c>
      <c r="K274" s="21"/>
      <c r="L274" s="21" t="s">
        <v>1496</v>
      </c>
      <c r="M274" s="21" t="s">
        <v>1497</v>
      </c>
      <c r="N274" s="21" t="s">
        <v>219</v>
      </c>
      <c r="O274" s="21"/>
      <c r="P274" s="36"/>
      <c r="Q274" s="36" t="s">
        <v>134</v>
      </c>
      <c r="R274" s="36" t="s">
        <v>1717</v>
      </c>
      <c r="S274" s="36" t="s">
        <v>1498</v>
      </c>
      <c r="T274" s="36" t="s">
        <v>136</v>
      </c>
      <c r="U274" s="91"/>
      <c r="V274" s="93" t="s">
        <v>1724</v>
      </c>
      <c r="W274" s="16"/>
      <c r="X274" s="5"/>
      <c r="Y274" s="5"/>
      <c r="Z274" s="5"/>
      <c r="AA274" s="5"/>
      <c r="AB274" s="5"/>
    </row>
    <row r="275" spans="1:28" ht="14.3" customHeight="1" x14ac:dyDescent="0.25">
      <c r="A275" s="18" t="s">
        <v>1499</v>
      </c>
      <c r="B275" s="18" t="s">
        <v>1500</v>
      </c>
      <c r="C275" s="18" t="s">
        <v>1501</v>
      </c>
      <c r="D275" s="18" t="s">
        <v>1502</v>
      </c>
      <c r="E275" s="19" t="s">
        <v>1503</v>
      </c>
      <c r="F275" s="18"/>
      <c r="G275" s="18" t="s">
        <v>24</v>
      </c>
      <c r="H275" s="20" t="s">
        <v>25</v>
      </c>
      <c r="I275" s="18" t="s">
        <v>26</v>
      </c>
      <c r="J275" s="18" t="s">
        <v>1504</v>
      </c>
      <c r="K275" s="18" t="s">
        <v>1505</v>
      </c>
      <c r="L275" s="18" t="s">
        <v>1506</v>
      </c>
      <c r="M275" s="18" t="s">
        <v>1507</v>
      </c>
      <c r="N275" s="18" t="s">
        <v>219</v>
      </c>
      <c r="O275" s="18"/>
      <c r="P275" s="38"/>
      <c r="Q275" s="38" t="s">
        <v>32</v>
      </c>
      <c r="R275" s="38" t="s">
        <v>47</v>
      </c>
      <c r="S275" s="38" t="s">
        <v>1508</v>
      </c>
      <c r="T275" s="38" t="s">
        <v>34</v>
      </c>
      <c r="U275" s="92"/>
      <c r="V275" s="93" t="s">
        <v>1724</v>
      </c>
      <c r="W275" s="16"/>
      <c r="X275" s="5"/>
      <c r="Y275" s="5"/>
      <c r="Z275" s="5"/>
      <c r="AA275" s="5"/>
      <c r="AB275" s="5"/>
    </row>
    <row r="276" spans="1:28" ht="14.3" customHeight="1" x14ac:dyDescent="0.25">
      <c r="A276" s="21" t="s">
        <v>1509</v>
      </c>
      <c r="B276" s="21" t="s">
        <v>1500</v>
      </c>
      <c r="C276" s="21" t="s">
        <v>1501</v>
      </c>
      <c r="D276" s="21" t="s">
        <v>1502</v>
      </c>
      <c r="E276" s="22" t="s">
        <v>1503</v>
      </c>
      <c r="F276" s="21"/>
      <c r="G276" s="21" t="s">
        <v>24</v>
      </c>
      <c r="H276" s="23" t="s">
        <v>25</v>
      </c>
      <c r="I276" s="21" t="s">
        <v>26</v>
      </c>
      <c r="J276" s="21" t="s">
        <v>1505</v>
      </c>
      <c r="K276" s="21" t="s">
        <v>1505</v>
      </c>
      <c r="L276" s="21" t="s">
        <v>1510</v>
      </c>
      <c r="M276" s="21" t="s">
        <v>1511</v>
      </c>
      <c r="N276" s="21" t="s">
        <v>219</v>
      </c>
      <c r="O276" s="21"/>
      <c r="P276" s="36"/>
      <c r="Q276" s="36" t="s">
        <v>134</v>
      </c>
      <c r="R276" s="36" t="s">
        <v>1717</v>
      </c>
      <c r="S276" s="36" t="s">
        <v>1512</v>
      </c>
      <c r="T276" s="36" t="s">
        <v>136</v>
      </c>
      <c r="U276" s="91"/>
      <c r="V276" s="93" t="s">
        <v>1724</v>
      </c>
      <c r="W276" s="16"/>
      <c r="X276" s="5"/>
      <c r="Y276" s="5"/>
      <c r="Z276" s="5"/>
      <c r="AA276" s="5"/>
      <c r="AB276" s="5"/>
    </row>
    <row r="277" spans="1:28" ht="14.3" customHeight="1" x14ac:dyDescent="0.25">
      <c r="A277" s="18" t="s">
        <v>1513</v>
      </c>
      <c r="B277" s="18" t="s">
        <v>1500</v>
      </c>
      <c r="C277" s="18" t="s">
        <v>1501</v>
      </c>
      <c r="D277" s="18" t="s">
        <v>1502</v>
      </c>
      <c r="E277" s="19" t="s">
        <v>1503</v>
      </c>
      <c r="F277" s="18"/>
      <c r="G277" s="18" t="s">
        <v>24</v>
      </c>
      <c r="H277" s="20" t="s">
        <v>25</v>
      </c>
      <c r="I277" s="18" t="s">
        <v>26</v>
      </c>
      <c r="J277" s="18" t="s">
        <v>1505</v>
      </c>
      <c r="K277" s="18" t="s">
        <v>1505</v>
      </c>
      <c r="L277" s="18" t="s">
        <v>1514</v>
      </c>
      <c r="M277" s="18" t="s">
        <v>1515</v>
      </c>
      <c r="N277" s="18" t="s">
        <v>219</v>
      </c>
      <c r="O277" s="18"/>
      <c r="P277" s="38"/>
      <c r="Q277" s="38" t="s">
        <v>32</v>
      </c>
      <c r="R277" s="38" t="s">
        <v>47</v>
      </c>
      <c r="S277" s="38" t="s">
        <v>1516</v>
      </c>
      <c r="T277" s="38" t="s">
        <v>34</v>
      </c>
      <c r="U277" s="92"/>
      <c r="V277" s="93" t="s">
        <v>1724</v>
      </c>
      <c r="W277" s="16"/>
      <c r="X277" s="5"/>
      <c r="Y277" s="5"/>
      <c r="Z277" s="5"/>
      <c r="AA277" s="5"/>
      <c r="AB277" s="5"/>
    </row>
    <row r="278" spans="1:28" ht="14.3" customHeight="1" x14ac:dyDescent="0.25">
      <c r="A278" s="21" t="s">
        <v>1517</v>
      </c>
      <c r="B278" s="21" t="s">
        <v>1439</v>
      </c>
      <c r="C278" s="21" t="s">
        <v>1461</v>
      </c>
      <c r="D278" s="21" t="s">
        <v>1441</v>
      </c>
      <c r="E278" s="22" t="s">
        <v>1462</v>
      </c>
      <c r="F278" s="21"/>
      <c r="G278" s="21" t="s">
        <v>24</v>
      </c>
      <c r="H278" s="23" t="s">
        <v>25</v>
      </c>
      <c r="I278" s="21" t="s">
        <v>26</v>
      </c>
      <c r="J278" s="21" t="s">
        <v>944</v>
      </c>
      <c r="K278" s="21" t="s">
        <v>1505</v>
      </c>
      <c r="L278" s="21" t="s">
        <v>1518</v>
      </c>
      <c r="M278" s="21" t="s">
        <v>1519</v>
      </c>
      <c r="N278" s="21" t="s">
        <v>219</v>
      </c>
      <c r="O278" s="21" t="s">
        <v>1520</v>
      </c>
      <c r="P278" s="36"/>
      <c r="Q278" s="36" t="s">
        <v>32</v>
      </c>
      <c r="R278" s="36" t="s">
        <v>47</v>
      </c>
      <c r="S278" s="36" t="s">
        <v>1521</v>
      </c>
      <c r="T278" s="36" t="s">
        <v>34</v>
      </c>
      <c r="U278" s="91"/>
      <c r="V278" s="93" t="s">
        <v>1724</v>
      </c>
      <c r="W278" s="16"/>
      <c r="X278" s="5"/>
      <c r="Y278" s="5"/>
      <c r="Z278" s="5"/>
      <c r="AA278" s="5"/>
      <c r="AB278" s="5"/>
    </row>
    <row r="279" spans="1:28" ht="14.3" customHeight="1" x14ac:dyDescent="0.25">
      <c r="A279" s="18" t="s">
        <v>1522</v>
      </c>
      <c r="B279" s="18" t="s">
        <v>1439</v>
      </c>
      <c r="C279" s="18" t="s">
        <v>1461</v>
      </c>
      <c r="D279" s="18" t="s">
        <v>1441</v>
      </c>
      <c r="E279" s="19" t="s">
        <v>1462</v>
      </c>
      <c r="F279" s="18"/>
      <c r="G279" s="18" t="s">
        <v>24</v>
      </c>
      <c r="H279" s="20" t="s">
        <v>25</v>
      </c>
      <c r="I279" s="18" t="s">
        <v>26</v>
      </c>
      <c r="J279" s="18" t="s">
        <v>1523</v>
      </c>
      <c r="K279" s="60"/>
      <c r="L279" s="18" t="s">
        <v>1524</v>
      </c>
      <c r="M279" s="18" t="s">
        <v>1525</v>
      </c>
      <c r="N279" s="18" t="s">
        <v>219</v>
      </c>
      <c r="O279" s="18" t="s">
        <v>1526</v>
      </c>
      <c r="P279" s="38"/>
      <c r="Q279" s="38" t="s">
        <v>72</v>
      </c>
      <c r="R279" s="36" t="s">
        <v>1717</v>
      </c>
      <c r="S279" s="38" t="s">
        <v>1527</v>
      </c>
      <c r="T279" s="35" t="s">
        <v>136</v>
      </c>
      <c r="U279" s="92"/>
      <c r="V279" s="93" t="s">
        <v>1724</v>
      </c>
      <c r="W279" s="16"/>
      <c r="X279" s="5"/>
      <c r="Y279" s="5"/>
      <c r="Z279" s="5"/>
      <c r="AA279" s="5"/>
      <c r="AB279" s="5"/>
    </row>
    <row r="280" spans="1:28" ht="14.3" customHeight="1" x14ac:dyDescent="0.25">
      <c r="A280" s="21" t="s">
        <v>1528</v>
      </c>
      <c r="B280" s="21" t="s">
        <v>1439</v>
      </c>
      <c r="C280" s="21" t="s">
        <v>1449</v>
      </c>
      <c r="D280" s="21" t="s">
        <v>1441</v>
      </c>
      <c r="E280" s="22" t="s">
        <v>1450</v>
      </c>
      <c r="F280" s="21"/>
      <c r="G280" s="21" t="s">
        <v>24</v>
      </c>
      <c r="H280" s="23" t="s">
        <v>25</v>
      </c>
      <c r="I280" s="21" t="s">
        <v>26</v>
      </c>
      <c r="J280" s="21" t="s">
        <v>1481</v>
      </c>
      <c r="K280" s="21"/>
      <c r="L280" s="21" t="s">
        <v>1529</v>
      </c>
      <c r="M280" s="21" t="s">
        <v>1530</v>
      </c>
      <c r="N280" s="21" t="s">
        <v>46</v>
      </c>
      <c r="O280" s="21"/>
      <c r="P280" s="36"/>
      <c r="Q280" s="36" t="s">
        <v>32</v>
      </c>
      <c r="R280" s="36" t="s">
        <v>47</v>
      </c>
      <c r="S280" s="36" t="s">
        <v>1521</v>
      </c>
      <c r="T280" s="36" t="s">
        <v>34</v>
      </c>
      <c r="U280" s="91"/>
      <c r="V280" s="93" t="s">
        <v>1724</v>
      </c>
      <c r="W280" s="16"/>
      <c r="X280" s="5"/>
      <c r="Y280" s="5"/>
      <c r="Z280" s="5"/>
      <c r="AA280" s="5"/>
      <c r="AB280" s="5"/>
    </row>
    <row r="281" spans="1:28" ht="14.3" customHeight="1" x14ac:dyDescent="0.25">
      <c r="A281" s="18" t="s">
        <v>1531</v>
      </c>
      <c r="B281" s="18" t="s">
        <v>1439</v>
      </c>
      <c r="C281" s="18" t="s">
        <v>1449</v>
      </c>
      <c r="D281" s="18" t="s">
        <v>1441</v>
      </c>
      <c r="E281" s="19" t="s">
        <v>1450</v>
      </c>
      <c r="F281" s="18"/>
      <c r="G281" s="18" t="s">
        <v>24</v>
      </c>
      <c r="H281" s="20" t="s">
        <v>25</v>
      </c>
      <c r="I281" s="18" t="s">
        <v>26</v>
      </c>
      <c r="J281" s="18" t="s">
        <v>1532</v>
      </c>
      <c r="K281" s="18"/>
      <c r="L281" s="18" t="s">
        <v>1533</v>
      </c>
      <c r="M281" s="18" t="s">
        <v>1534</v>
      </c>
      <c r="N281" s="18" t="s">
        <v>46</v>
      </c>
      <c r="O281" s="18"/>
      <c r="P281" s="38"/>
      <c r="Q281" s="38" t="s">
        <v>32</v>
      </c>
      <c r="R281" s="38" t="s">
        <v>47</v>
      </c>
      <c r="S281" s="38" t="s">
        <v>1521</v>
      </c>
      <c r="T281" s="38" t="s">
        <v>34</v>
      </c>
      <c r="U281" s="92"/>
      <c r="V281" s="93" t="s">
        <v>1724</v>
      </c>
      <c r="W281" s="16"/>
      <c r="X281" s="5"/>
      <c r="Y281" s="5"/>
      <c r="Z281" s="5"/>
      <c r="AA281" s="5"/>
      <c r="AB281" s="5"/>
    </row>
    <row r="282" spans="1:28" ht="14.3" customHeight="1" x14ac:dyDescent="0.25">
      <c r="A282" s="21" t="s">
        <v>1535</v>
      </c>
      <c r="B282" s="21" t="s">
        <v>1439</v>
      </c>
      <c r="C282" s="21" t="s">
        <v>1449</v>
      </c>
      <c r="D282" s="21" t="s">
        <v>1441</v>
      </c>
      <c r="E282" s="22" t="s">
        <v>1450</v>
      </c>
      <c r="F282" s="21"/>
      <c r="G282" s="21" t="s">
        <v>24</v>
      </c>
      <c r="H282" s="23" t="s">
        <v>25</v>
      </c>
      <c r="I282" s="21" t="s">
        <v>26</v>
      </c>
      <c r="J282" s="21" t="s">
        <v>753</v>
      </c>
      <c r="K282" s="21"/>
      <c r="L282" s="21" t="s">
        <v>1536</v>
      </c>
      <c r="M282" s="21" t="s">
        <v>1537</v>
      </c>
      <c r="N282" s="21" t="s">
        <v>46</v>
      </c>
      <c r="O282" s="46"/>
      <c r="P282" s="21" t="s">
        <v>752</v>
      </c>
      <c r="Q282" s="36" t="s">
        <v>32</v>
      </c>
      <c r="R282" s="36" t="s">
        <v>109</v>
      </c>
      <c r="S282" s="36" t="s">
        <v>63</v>
      </c>
      <c r="T282" s="36" t="s">
        <v>34</v>
      </c>
      <c r="U282" s="91"/>
      <c r="V282" s="93" t="s">
        <v>1724</v>
      </c>
      <c r="W282" s="16"/>
      <c r="X282" s="5"/>
      <c r="Y282" s="5"/>
      <c r="Z282" s="5"/>
      <c r="AA282" s="5"/>
      <c r="AB282" s="5"/>
    </row>
    <row r="283" spans="1:28" ht="14.3" customHeight="1" x14ac:dyDescent="0.25">
      <c r="A283" s="18" t="s">
        <v>1538</v>
      </c>
      <c r="B283" s="18" t="s">
        <v>1439</v>
      </c>
      <c r="C283" s="18" t="s">
        <v>1449</v>
      </c>
      <c r="D283" s="18" t="s">
        <v>1441</v>
      </c>
      <c r="E283" s="19" t="s">
        <v>1450</v>
      </c>
      <c r="F283" s="18"/>
      <c r="G283" s="18" t="s">
        <v>24</v>
      </c>
      <c r="H283" s="20" t="s">
        <v>25</v>
      </c>
      <c r="I283" s="18" t="s">
        <v>26</v>
      </c>
      <c r="J283" s="18" t="s">
        <v>677</v>
      </c>
      <c r="K283" s="18"/>
      <c r="L283" s="18" t="s">
        <v>1539</v>
      </c>
      <c r="M283" s="18" t="s">
        <v>1540</v>
      </c>
      <c r="N283" s="18" t="s">
        <v>219</v>
      </c>
      <c r="O283" s="18"/>
      <c r="P283" s="38"/>
      <c r="Q283" s="38" t="s">
        <v>32</v>
      </c>
      <c r="R283" s="38" t="s">
        <v>47</v>
      </c>
      <c r="S283" s="38" t="s">
        <v>1541</v>
      </c>
      <c r="T283" s="38" t="s">
        <v>34</v>
      </c>
      <c r="U283" s="92"/>
      <c r="V283" s="93" t="s">
        <v>1724</v>
      </c>
      <c r="W283" s="16"/>
      <c r="X283" s="5"/>
      <c r="Y283" s="5"/>
      <c r="Z283" s="5"/>
      <c r="AA283" s="5"/>
      <c r="AB283" s="5"/>
    </row>
    <row r="284" spans="1:28" ht="14.3" customHeight="1" x14ac:dyDescent="0.25">
      <c r="A284" s="21" t="s">
        <v>1542</v>
      </c>
      <c r="B284" s="21" t="s">
        <v>1439</v>
      </c>
      <c r="C284" s="21" t="s">
        <v>1449</v>
      </c>
      <c r="D284" s="21" t="s">
        <v>1441</v>
      </c>
      <c r="E284" s="22" t="s">
        <v>1450</v>
      </c>
      <c r="F284" s="21"/>
      <c r="G284" s="21" t="s">
        <v>24</v>
      </c>
      <c r="H284" s="23" t="s">
        <v>25</v>
      </c>
      <c r="I284" s="21" t="s">
        <v>26</v>
      </c>
      <c r="J284" s="21" t="s">
        <v>1543</v>
      </c>
      <c r="K284" s="21"/>
      <c r="L284" s="21" t="s">
        <v>1544</v>
      </c>
      <c r="M284" s="21" t="s">
        <v>1545</v>
      </c>
      <c r="N284" s="21" t="s">
        <v>219</v>
      </c>
      <c r="O284" s="21" t="s">
        <v>1546</v>
      </c>
      <c r="P284" s="36"/>
      <c r="Q284" s="36" t="s">
        <v>32</v>
      </c>
      <c r="R284" s="23" t="s">
        <v>47</v>
      </c>
      <c r="S284" s="36" t="s">
        <v>1547</v>
      </c>
      <c r="T284" s="36" t="s">
        <v>260</v>
      </c>
      <c r="U284" s="91"/>
      <c r="V284" s="93" t="s">
        <v>1724</v>
      </c>
      <c r="W284" s="16"/>
      <c r="X284" s="5"/>
      <c r="Y284" s="5"/>
      <c r="Z284" s="5"/>
      <c r="AA284" s="5"/>
      <c r="AB284" s="5"/>
    </row>
    <row r="285" spans="1:28" ht="14.3" customHeight="1" x14ac:dyDescent="0.25">
      <c r="A285" s="18" t="s">
        <v>1548</v>
      </c>
      <c r="B285" s="18" t="s">
        <v>1439</v>
      </c>
      <c r="C285" s="18" t="s">
        <v>1449</v>
      </c>
      <c r="D285" s="18" t="s">
        <v>1441</v>
      </c>
      <c r="E285" s="19" t="s">
        <v>1450</v>
      </c>
      <c r="F285" s="18"/>
      <c r="G285" s="18" t="s">
        <v>24</v>
      </c>
      <c r="H285" s="20" t="s">
        <v>25</v>
      </c>
      <c r="I285" s="18" t="s">
        <v>26</v>
      </c>
      <c r="J285" s="18" t="s">
        <v>695</v>
      </c>
      <c r="K285" s="18"/>
      <c r="L285" s="18" t="s">
        <v>1549</v>
      </c>
      <c r="M285" s="18" t="s">
        <v>1550</v>
      </c>
      <c r="N285" s="18" t="s">
        <v>46</v>
      </c>
      <c r="O285" s="18" t="s">
        <v>1551</v>
      </c>
      <c r="P285" s="38"/>
      <c r="Q285" s="38" t="s">
        <v>32</v>
      </c>
      <c r="R285" s="38" t="s">
        <v>47</v>
      </c>
      <c r="S285" s="38" t="s">
        <v>63</v>
      </c>
      <c r="T285" s="38" t="s">
        <v>34</v>
      </c>
      <c r="U285" s="92"/>
      <c r="V285" s="93" t="s">
        <v>1724</v>
      </c>
      <c r="W285" s="16"/>
      <c r="X285" s="5"/>
      <c r="Y285" s="5"/>
      <c r="Z285" s="5"/>
      <c r="AA285" s="5"/>
      <c r="AB285" s="5"/>
    </row>
    <row r="286" spans="1:28" ht="14.3" customHeight="1" x14ac:dyDescent="0.25">
      <c r="A286" s="21" t="s">
        <v>1140</v>
      </c>
      <c r="B286" s="21" t="s">
        <v>1439</v>
      </c>
      <c r="C286" s="21" t="s">
        <v>1449</v>
      </c>
      <c r="D286" s="21" t="s">
        <v>1441</v>
      </c>
      <c r="E286" s="22" t="s">
        <v>1450</v>
      </c>
      <c r="F286" s="21"/>
      <c r="G286" s="21" t="s">
        <v>24</v>
      </c>
      <c r="H286" s="23" t="s">
        <v>25</v>
      </c>
      <c r="I286" s="21" t="s">
        <v>26</v>
      </c>
      <c r="J286" s="21" t="s">
        <v>695</v>
      </c>
      <c r="K286" s="21"/>
      <c r="L286" s="21" t="s">
        <v>1552</v>
      </c>
      <c r="M286" s="21" t="s">
        <v>1553</v>
      </c>
      <c r="N286" s="21" t="s">
        <v>219</v>
      </c>
      <c r="O286" s="21" t="s">
        <v>1554</v>
      </c>
      <c r="P286" s="36" t="s">
        <v>1807</v>
      </c>
      <c r="Q286" s="36" t="s">
        <v>32</v>
      </c>
      <c r="R286" s="36" t="s">
        <v>47</v>
      </c>
      <c r="S286" s="67" t="s">
        <v>1808</v>
      </c>
      <c r="T286" s="36" t="s">
        <v>34</v>
      </c>
      <c r="U286" s="97" t="s">
        <v>1846</v>
      </c>
      <c r="V286" s="93" t="s">
        <v>1724</v>
      </c>
      <c r="W286" s="16"/>
      <c r="X286" s="5"/>
      <c r="Y286" s="5"/>
      <c r="Z286" s="5"/>
      <c r="AA286" s="5"/>
      <c r="AB286" s="5"/>
    </row>
    <row r="287" spans="1:28" ht="14.3" customHeight="1" x14ac:dyDescent="0.25">
      <c r="A287" s="18" t="s">
        <v>1555</v>
      </c>
      <c r="B287" s="18" t="s">
        <v>1439</v>
      </c>
      <c r="C287" s="18" t="s">
        <v>1449</v>
      </c>
      <c r="D287" s="18" t="s">
        <v>1441</v>
      </c>
      <c r="E287" s="19" t="s">
        <v>1450</v>
      </c>
      <c r="F287" s="18"/>
      <c r="G287" s="18" t="s">
        <v>24</v>
      </c>
      <c r="H287" s="20" t="s">
        <v>25</v>
      </c>
      <c r="I287" s="18" t="s">
        <v>26</v>
      </c>
      <c r="J287" s="18" t="s">
        <v>695</v>
      </c>
      <c r="K287" s="18"/>
      <c r="L287" s="18" t="s">
        <v>1556</v>
      </c>
      <c r="M287" s="18" t="s">
        <v>1557</v>
      </c>
      <c r="N287" s="18" t="s">
        <v>219</v>
      </c>
      <c r="O287" s="18"/>
      <c r="P287" s="38"/>
      <c r="Q287" s="38" t="s">
        <v>32</v>
      </c>
      <c r="R287" s="38" t="s">
        <v>47</v>
      </c>
      <c r="S287" s="38" t="s">
        <v>1558</v>
      </c>
      <c r="T287" s="38" t="s">
        <v>34</v>
      </c>
      <c r="U287" s="92"/>
      <c r="V287" s="93" t="s">
        <v>1724</v>
      </c>
      <c r="W287" s="16"/>
      <c r="X287" s="5"/>
      <c r="Y287" s="5"/>
      <c r="Z287" s="5"/>
      <c r="AA287" s="5"/>
      <c r="AB287" s="5"/>
    </row>
    <row r="288" spans="1:28" ht="14.3" customHeight="1" x14ac:dyDescent="0.25">
      <c r="A288" s="21" t="s">
        <v>1559</v>
      </c>
      <c r="B288" s="21" t="s">
        <v>1439</v>
      </c>
      <c r="C288" s="21" t="s">
        <v>1449</v>
      </c>
      <c r="D288" s="21" t="s">
        <v>1441</v>
      </c>
      <c r="E288" s="22" t="s">
        <v>1450</v>
      </c>
      <c r="F288" s="21"/>
      <c r="G288" s="21" t="s">
        <v>24</v>
      </c>
      <c r="H288" s="23" t="s">
        <v>25</v>
      </c>
      <c r="I288" s="21" t="s">
        <v>26</v>
      </c>
      <c r="J288" s="21" t="s">
        <v>764</v>
      </c>
      <c r="K288" s="21"/>
      <c r="L288" s="21" t="s">
        <v>1560</v>
      </c>
      <c r="M288" s="21" t="s">
        <v>1561</v>
      </c>
      <c r="N288" s="21" t="s">
        <v>219</v>
      </c>
      <c r="O288" s="21" t="s">
        <v>1562</v>
      </c>
      <c r="P288" s="36" t="s">
        <v>775</v>
      </c>
      <c r="Q288" s="36" t="s">
        <v>32</v>
      </c>
      <c r="R288" s="23" t="s">
        <v>47</v>
      </c>
      <c r="S288" s="36" t="s">
        <v>1563</v>
      </c>
      <c r="T288" s="36" t="s">
        <v>260</v>
      </c>
      <c r="U288" s="91"/>
      <c r="V288" s="93" t="s">
        <v>1724</v>
      </c>
      <c r="W288" s="16"/>
      <c r="X288" s="5"/>
      <c r="Y288" s="5"/>
      <c r="Z288" s="5"/>
      <c r="AA288" s="5"/>
      <c r="AB288" s="5"/>
    </row>
    <row r="289" spans="1:28" ht="14.3" customHeight="1" x14ac:dyDescent="0.25">
      <c r="A289" s="18" t="s">
        <v>1564</v>
      </c>
      <c r="B289" s="18" t="s">
        <v>1439</v>
      </c>
      <c r="C289" s="18" t="s">
        <v>1449</v>
      </c>
      <c r="D289" s="18" t="s">
        <v>1441</v>
      </c>
      <c r="E289" s="19" t="s">
        <v>1450</v>
      </c>
      <c r="F289" s="18"/>
      <c r="G289" s="18" t="s">
        <v>24</v>
      </c>
      <c r="H289" s="20" t="s">
        <v>25</v>
      </c>
      <c r="I289" s="18" t="s">
        <v>26</v>
      </c>
      <c r="J289" s="18" t="s">
        <v>1367</v>
      </c>
      <c r="K289" s="18"/>
      <c r="L289" s="18" t="s">
        <v>1565</v>
      </c>
      <c r="M289" s="18" t="s">
        <v>1566</v>
      </c>
      <c r="N289" s="18" t="s">
        <v>219</v>
      </c>
      <c r="O289" s="18"/>
      <c r="P289" s="38" t="s">
        <v>1567</v>
      </c>
      <c r="Q289" s="38" t="s">
        <v>32</v>
      </c>
      <c r="R289" s="38" t="s">
        <v>47</v>
      </c>
      <c r="S289" s="38" t="s">
        <v>1568</v>
      </c>
      <c r="T289" s="38" t="s">
        <v>34</v>
      </c>
      <c r="U289" s="92"/>
      <c r="V289" s="93" t="s">
        <v>1724</v>
      </c>
      <c r="W289" s="16"/>
      <c r="X289" s="5"/>
      <c r="Y289" s="5"/>
      <c r="Z289" s="5"/>
      <c r="AA289" s="5"/>
      <c r="AB289" s="5"/>
    </row>
    <row r="290" spans="1:28" ht="14.3" customHeight="1" x14ac:dyDescent="0.25">
      <c r="A290" s="21" t="s">
        <v>394</v>
      </c>
      <c r="B290" s="21" t="s">
        <v>1439</v>
      </c>
      <c r="C290" s="21" t="s">
        <v>1479</v>
      </c>
      <c r="D290" s="21" t="s">
        <v>1441</v>
      </c>
      <c r="E290" s="22" t="s">
        <v>1480</v>
      </c>
      <c r="F290" s="21"/>
      <c r="G290" s="21" t="s">
        <v>24</v>
      </c>
      <c r="H290" s="23" t="s">
        <v>25</v>
      </c>
      <c r="I290" s="21" t="s">
        <v>26</v>
      </c>
      <c r="J290" s="21" t="s">
        <v>50</v>
      </c>
      <c r="K290" s="21"/>
      <c r="L290" s="21" t="s">
        <v>1569</v>
      </c>
      <c r="M290" s="21" t="s">
        <v>1570</v>
      </c>
      <c r="N290" s="21" t="s">
        <v>219</v>
      </c>
      <c r="O290" s="21" t="s">
        <v>1571</v>
      </c>
      <c r="P290" s="36" t="s">
        <v>390</v>
      </c>
      <c r="Q290" s="36" t="s">
        <v>32</v>
      </c>
      <c r="R290" s="36" t="s">
        <v>109</v>
      </c>
      <c r="S290" s="36" t="s">
        <v>1572</v>
      </c>
      <c r="T290" s="36" t="s">
        <v>34</v>
      </c>
      <c r="U290" s="97" t="s">
        <v>1847</v>
      </c>
      <c r="V290" s="93" t="s">
        <v>1724</v>
      </c>
      <c r="W290" s="16"/>
      <c r="X290" s="5"/>
      <c r="Y290" s="5"/>
      <c r="Z290" s="5"/>
      <c r="AA290" s="5"/>
      <c r="AB290" s="5"/>
    </row>
    <row r="291" spans="1:28" ht="14.3" customHeight="1" x14ac:dyDescent="0.25">
      <c r="A291" s="18" t="s">
        <v>1573</v>
      </c>
      <c r="B291" s="18" t="s">
        <v>1439</v>
      </c>
      <c r="C291" s="18" t="s">
        <v>1479</v>
      </c>
      <c r="D291" s="18" t="s">
        <v>1441</v>
      </c>
      <c r="E291" s="19" t="s">
        <v>1480</v>
      </c>
      <c r="F291" s="18"/>
      <c r="G291" s="18" t="s">
        <v>24</v>
      </c>
      <c r="H291" s="20" t="s">
        <v>25</v>
      </c>
      <c r="I291" s="18" t="s">
        <v>26</v>
      </c>
      <c r="J291" s="18" t="s">
        <v>1574</v>
      </c>
      <c r="K291" s="18"/>
      <c r="L291" s="18" t="s">
        <v>1575</v>
      </c>
      <c r="M291" s="18" t="s">
        <v>1576</v>
      </c>
      <c r="N291" s="18" t="s">
        <v>219</v>
      </c>
      <c r="O291" s="18"/>
      <c r="P291" s="38"/>
      <c r="Q291" s="38" t="s">
        <v>72</v>
      </c>
      <c r="R291" s="36" t="s">
        <v>1717</v>
      </c>
      <c r="S291" s="38" t="s">
        <v>1577</v>
      </c>
      <c r="T291" s="35" t="s">
        <v>136</v>
      </c>
      <c r="U291" s="92"/>
      <c r="V291" s="93" t="s">
        <v>1724</v>
      </c>
      <c r="W291" s="16"/>
      <c r="X291" s="5"/>
      <c r="Y291" s="5"/>
      <c r="Z291" s="5"/>
      <c r="AA291" s="5"/>
      <c r="AB291" s="5"/>
    </row>
    <row r="292" spans="1:28" ht="14.3" customHeight="1" x14ac:dyDescent="0.25">
      <c r="A292" s="21" t="s">
        <v>1578</v>
      </c>
      <c r="B292" s="21" t="s">
        <v>1439</v>
      </c>
      <c r="C292" s="21" t="s">
        <v>1479</v>
      </c>
      <c r="D292" s="21" t="s">
        <v>1441</v>
      </c>
      <c r="E292" s="22" t="s">
        <v>1480</v>
      </c>
      <c r="F292" s="21"/>
      <c r="G292" s="21" t="s">
        <v>24</v>
      </c>
      <c r="H292" s="23" t="s">
        <v>25</v>
      </c>
      <c r="I292" s="21" t="s">
        <v>26</v>
      </c>
      <c r="J292" s="21" t="s">
        <v>83</v>
      </c>
      <c r="K292" s="21"/>
      <c r="L292" s="21" t="s">
        <v>1579</v>
      </c>
      <c r="M292" s="21" t="s">
        <v>1580</v>
      </c>
      <c r="N292" s="21" t="s">
        <v>219</v>
      </c>
      <c r="O292" s="21"/>
      <c r="P292" s="36"/>
      <c r="Q292" s="36" t="s">
        <v>32</v>
      </c>
      <c r="R292" s="36" t="s">
        <v>47</v>
      </c>
      <c r="S292" s="36" t="s">
        <v>1581</v>
      </c>
      <c r="T292" s="36" t="s">
        <v>34</v>
      </c>
      <c r="U292" s="91"/>
      <c r="V292" s="93" t="s">
        <v>1724</v>
      </c>
      <c r="W292" s="16"/>
      <c r="X292" s="5"/>
      <c r="Y292" s="5"/>
      <c r="Z292" s="5"/>
      <c r="AA292" s="5"/>
      <c r="AB292" s="5"/>
    </row>
    <row r="293" spans="1:28" ht="14.3" customHeight="1" x14ac:dyDescent="0.25">
      <c r="A293" s="18" t="s">
        <v>1582</v>
      </c>
      <c r="B293" s="18" t="s">
        <v>1439</v>
      </c>
      <c r="C293" s="18" t="s">
        <v>1449</v>
      </c>
      <c r="D293" s="18" t="s">
        <v>1441</v>
      </c>
      <c r="E293" s="19" t="s">
        <v>1450</v>
      </c>
      <c r="F293" s="18"/>
      <c r="G293" s="18" t="s">
        <v>24</v>
      </c>
      <c r="H293" s="20" t="s">
        <v>25</v>
      </c>
      <c r="I293" s="18" t="s">
        <v>26</v>
      </c>
      <c r="J293" s="18" t="s">
        <v>1583</v>
      </c>
      <c r="K293" s="18"/>
      <c r="L293" s="18" t="s">
        <v>1584</v>
      </c>
      <c r="M293" s="18" t="s">
        <v>1585</v>
      </c>
      <c r="N293" s="18" t="s">
        <v>219</v>
      </c>
      <c r="O293" s="18"/>
      <c r="P293" s="38"/>
      <c r="Q293" s="38" t="s">
        <v>134</v>
      </c>
      <c r="R293" s="38" t="s">
        <v>1717</v>
      </c>
      <c r="S293" s="38" t="s">
        <v>1586</v>
      </c>
      <c r="T293" s="38" t="s">
        <v>136</v>
      </c>
      <c r="U293" s="92"/>
      <c r="V293" s="93" t="s">
        <v>1724</v>
      </c>
      <c r="W293" s="16"/>
      <c r="X293" s="5"/>
      <c r="Y293" s="5"/>
      <c r="Z293" s="5"/>
      <c r="AA293" s="5"/>
      <c r="AB293" s="5"/>
    </row>
    <row r="294" spans="1:28" ht="14.3" customHeight="1" x14ac:dyDescent="0.25">
      <c r="A294" s="21" t="s">
        <v>1587</v>
      </c>
      <c r="B294" s="21" t="s">
        <v>1439</v>
      </c>
      <c r="C294" s="21" t="s">
        <v>1588</v>
      </c>
      <c r="D294" s="21" t="s">
        <v>1441</v>
      </c>
      <c r="E294" s="22" t="s">
        <v>1589</v>
      </c>
      <c r="F294" s="21"/>
      <c r="G294" s="21" t="s">
        <v>24</v>
      </c>
      <c r="H294" s="23" t="s">
        <v>25</v>
      </c>
      <c r="I294" s="21" t="s">
        <v>26</v>
      </c>
      <c r="J294" s="21" t="s">
        <v>1590</v>
      </c>
      <c r="K294" s="21"/>
      <c r="L294" s="21" t="s">
        <v>1591</v>
      </c>
      <c r="M294" s="21" t="s">
        <v>1592</v>
      </c>
      <c r="N294" s="21" t="s">
        <v>219</v>
      </c>
      <c r="O294" s="21"/>
      <c r="P294" s="36"/>
      <c r="Q294" s="36" t="s">
        <v>134</v>
      </c>
      <c r="R294" s="36" t="s">
        <v>1717</v>
      </c>
      <c r="S294" s="36" t="s">
        <v>1593</v>
      </c>
      <c r="T294" s="36" t="s">
        <v>136</v>
      </c>
      <c r="U294" s="91"/>
      <c r="V294" s="93" t="s">
        <v>1724</v>
      </c>
      <c r="W294" s="16"/>
      <c r="X294" s="5"/>
      <c r="Y294" s="5"/>
      <c r="Z294" s="5"/>
      <c r="AA294" s="5"/>
      <c r="AB294" s="5"/>
    </row>
    <row r="295" spans="1:28" ht="14.3" customHeight="1" x14ac:dyDescent="0.25">
      <c r="A295" s="18" t="s">
        <v>1594</v>
      </c>
      <c r="B295" s="18" t="s">
        <v>1439</v>
      </c>
      <c r="C295" s="18" t="s">
        <v>1588</v>
      </c>
      <c r="D295" s="18" t="s">
        <v>1441</v>
      </c>
      <c r="E295" s="19" t="s">
        <v>1589</v>
      </c>
      <c r="F295" s="18"/>
      <c r="G295" s="18" t="s">
        <v>24</v>
      </c>
      <c r="H295" s="20" t="s">
        <v>25</v>
      </c>
      <c r="I295" s="18" t="s">
        <v>26</v>
      </c>
      <c r="J295" s="18" t="s">
        <v>83</v>
      </c>
      <c r="K295" s="18"/>
      <c r="L295" s="18" t="s">
        <v>1595</v>
      </c>
      <c r="M295" s="18" t="s">
        <v>1596</v>
      </c>
      <c r="N295" s="18" t="s">
        <v>219</v>
      </c>
      <c r="O295" s="18"/>
      <c r="P295" s="38"/>
      <c r="Q295" s="38" t="s">
        <v>134</v>
      </c>
      <c r="R295" s="38" t="s">
        <v>1717</v>
      </c>
      <c r="S295" s="38" t="s">
        <v>1597</v>
      </c>
      <c r="T295" s="38" t="s">
        <v>136</v>
      </c>
      <c r="U295" s="92"/>
      <c r="V295" s="93" t="s">
        <v>1724</v>
      </c>
      <c r="W295" s="16"/>
      <c r="X295" s="5"/>
      <c r="Y295" s="5"/>
      <c r="Z295" s="5"/>
      <c r="AA295" s="5"/>
      <c r="AB295" s="5"/>
    </row>
    <row r="296" spans="1:28" ht="14.3" customHeight="1" x14ac:dyDescent="0.25">
      <c r="A296" s="21" t="s">
        <v>1472</v>
      </c>
      <c r="B296" s="21" t="s">
        <v>1439</v>
      </c>
      <c r="C296" s="21" t="s">
        <v>1588</v>
      </c>
      <c r="D296" s="21" t="s">
        <v>1441</v>
      </c>
      <c r="E296" s="22" t="s">
        <v>1589</v>
      </c>
      <c r="F296" s="21"/>
      <c r="G296" s="21" t="s">
        <v>24</v>
      </c>
      <c r="H296" s="23" t="s">
        <v>25</v>
      </c>
      <c r="I296" s="21" t="s">
        <v>26</v>
      </c>
      <c r="J296" s="21" t="s">
        <v>98</v>
      </c>
      <c r="K296" s="21"/>
      <c r="L296" s="21" t="s">
        <v>1598</v>
      </c>
      <c r="M296" s="21" t="s">
        <v>1599</v>
      </c>
      <c r="N296" s="21" t="s">
        <v>219</v>
      </c>
      <c r="O296" s="21"/>
      <c r="P296" s="36" t="s">
        <v>1468</v>
      </c>
      <c r="Q296" s="36" t="s">
        <v>72</v>
      </c>
      <c r="R296" s="36" t="s">
        <v>1717</v>
      </c>
      <c r="S296" s="36" t="s">
        <v>1600</v>
      </c>
      <c r="T296" s="35" t="s">
        <v>136</v>
      </c>
      <c r="U296" s="91"/>
      <c r="V296" s="93" t="s">
        <v>1724</v>
      </c>
      <c r="W296" s="16"/>
      <c r="X296" s="5"/>
      <c r="Y296" s="5"/>
      <c r="Z296" s="5"/>
      <c r="AA296" s="5"/>
      <c r="AB296" s="5"/>
    </row>
    <row r="297" spans="1:28" ht="14.3" customHeight="1" x14ac:dyDescent="0.25">
      <c r="A297" s="18" t="s">
        <v>1601</v>
      </c>
      <c r="B297" s="18" t="s">
        <v>1439</v>
      </c>
      <c r="C297" s="18" t="s">
        <v>1588</v>
      </c>
      <c r="D297" s="18" t="s">
        <v>1441</v>
      </c>
      <c r="E297" s="19" t="s">
        <v>1589</v>
      </c>
      <c r="F297" s="18"/>
      <c r="G297" s="18" t="s">
        <v>24</v>
      </c>
      <c r="H297" s="20" t="s">
        <v>25</v>
      </c>
      <c r="I297" s="18" t="s">
        <v>26</v>
      </c>
      <c r="J297" s="18" t="s">
        <v>98</v>
      </c>
      <c r="K297" s="18"/>
      <c r="L297" s="18" t="s">
        <v>1602</v>
      </c>
      <c r="M297" s="18" t="s">
        <v>1603</v>
      </c>
      <c r="N297" s="18" t="s">
        <v>219</v>
      </c>
      <c r="O297" s="18"/>
      <c r="P297" s="38"/>
      <c r="Q297" s="38" t="s">
        <v>134</v>
      </c>
      <c r="R297" s="38" t="s">
        <v>1717</v>
      </c>
      <c r="S297" s="38" t="s">
        <v>1604</v>
      </c>
      <c r="T297" s="38" t="s">
        <v>136</v>
      </c>
      <c r="U297" s="92"/>
      <c r="V297" s="93" t="s">
        <v>1724</v>
      </c>
      <c r="W297" s="16"/>
      <c r="X297" s="5"/>
      <c r="Y297" s="5"/>
      <c r="Z297" s="5"/>
      <c r="AA297" s="5"/>
      <c r="AB297" s="5"/>
    </row>
    <row r="298" spans="1:28" ht="14.3" customHeight="1" x14ac:dyDescent="0.25">
      <c r="A298" s="21" t="s">
        <v>1605</v>
      </c>
      <c r="B298" s="21" t="s">
        <v>1606</v>
      </c>
      <c r="C298" s="21" t="s">
        <v>1607</v>
      </c>
      <c r="D298" s="21" t="s">
        <v>1608</v>
      </c>
      <c r="E298" s="22" t="s">
        <v>1609</v>
      </c>
      <c r="F298" s="21"/>
      <c r="G298" s="21" t="s">
        <v>24</v>
      </c>
      <c r="H298" s="23" t="s">
        <v>25</v>
      </c>
      <c r="I298" s="21" t="s">
        <v>26</v>
      </c>
      <c r="J298" s="21" t="s">
        <v>1610</v>
      </c>
      <c r="K298" s="21" t="s">
        <v>1611</v>
      </c>
      <c r="L298" s="21" t="s">
        <v>1612</v>
      </c>
      <c r="M298" s="58" t="s">
        <v>1613</v>
      </c>
      <c r="N298" s="21" t="s">
        <v>46</v>
      </c>
      <c r="O298" s="21" t="s">
        <v>1614</v>
      </c>
      <c r="P298" s="36"/>
      <c r="Q298" s="67" t="s">
        <v>32</v>
      </c>
      <c r="R298" s="36" t="s">
        <v>47</v>
      </c>
      <c r="S298" s="36" t="s">
        <v>1615</v>
      </c>
      <c r="T298" s="36" t="s">
        <v>34</v>
      </c>
      <c r="U298" s="97" t="s">
        <v>1736</v>
      </c>
      <c r="V298" s="93" t="s">
        <v>1724</v>
      </c>
      <c r="W298" s="16"/>
      <c r="X298" s="5"/>
      <c r="Y298" s="5"/>
      <c r="Z298" s="5"/>
      <c r="AA298" s="5"/>
      <c r="AB298" s="5"/>
    </row>
    <row r="299" spans="1:28" ht="14.3" customHeight="1" x14ac:dyDescent="0.25">
      <c r="A299" s="18" t="s">
        <v>1616</v>
      </c>
      <c r="B299" s="18" t="s">
        <v>1606</v>
      </c>
      <c r="C299" s="18" t="s">
        <v>1607</v>
      </c>
      <c r="D299" s="18" t="s">
        <v>1608</v>
      </c>
      <c r="E299" s="19" t="s">
        <v>1609</v>
      </c>
      <c r="F299" s="18"/>
      <c r="G299" s="18" t="s">
        <v>24</v>
      </c>
      <c r="H299" s="20" t="s">
        <v>25</v>
      </c>
      <c r="I299" s="18" t="s">
        <v>26</v>
      </c>
      <c r="J299" s="18" t="s">
        <v>1617</v>
      </c>
      <c r="K299" s="18" t="s">
        <v>1618</v>
      </c>
      <c r="L299" s="18" t="s">
        <v>1619</v>
      </c>
      <c r="M299" s="18" t="s">
        <v>1620</v>
      </c>
      <c r="N299" s="18" t="s">
        <v>219</v>
      </c>
      <c r="O299" s="18" t="s">
        <v>1621</v>
      </c>
      <c r="P299" s="38" t="s">
        <v>1622</v>
      </c>
      <c r="Q299" s="38" t="s">
        <v>134</v>
      </c>
      <c r="R299" s="38" t="s">
        <v>1717</v>
      </c>
      <c r="S299" s="38" t="s">
        <v>1623</v>
      </c>
      <c r="T299" s="38" t="s">
        <v>136</v>
      </c>
      <c r="U299" s="92"/>
      <c r="V299" s="93" t="s">
        <v>1724</v>
      </c>
      <c r="W299" s="16"/>
      <c r="X299" s="5"/>
      <c r="Y299" s="5"/>
      <c r="Z299" s="5"/>
      <c r="AA299" s="5"/>
      <c r="AB299" s="5"/>
    </row>
    <row r="300" spans="1:28" ht="14.3" customHeight="1" x14ac:dyDescent="0.25">
      <c r="A300" s="21" t="s">
        <v>1622</v>
      </c>
      <c r="B300" s="21" t="s">
        <v>1606</v>
      </c>
      <c r="C300" s="21" t="s">
        <v>1607</v>
      </c>
      <c r="D300" s="21" t="s">
        <v>1608</v>
      </c>
      <c r="E300" s="22" t="s">
        <v>1609</v>
      </c>
      <c r="F300" s="21"/>
      <c r="G300" s="21" t="s">
        <v>24</v>
      </c>
      <c r="H300" s="23" t="s">
        <v>25</v>
      </c>
      <c r="I300" s="21" t="s">
        <v>26</v>
      </c>
      <c r="J300" s="21" t="s">
        <v>1624</v>
      </c>
      <c r="K300" s="21" t="s">
        <v>1625</v>
      </c>
      <c r="L300" s="21" t="s">
        <v>1626</v>
      </c>
      <c r="M300" s="21" t="s">
        <v>1627</v>
      </c>
      <c r="N300" s="21" t="s">
        <v>219</v>
      </c>
      <c r="O300" s="21" t="s">
        <v>1628</v>
      </c>
      <c r="P300" s="36" t="s">
        <v>1616</v>
      </c>
      <c r="Q300" s="36" t="s">
        <v>134</v>
      </c>
      <c r="R300" s="36" t="s">
        <v>1717</v>
      </c>
      <c r="S300" s="36" t="s">
        <v>1629</v>
      </c>
      <c r="T300" s="36" t="s">
        <v>136</v>
      </c>
      <c r="U300" s="91"/>
      <c r="V300" s="93" t="s">
        <v>1724</v>
      </c>
      <c r="W300" s="16"/>
      <c r="X300" s="5"/>
      <c r="Y300" s="5"/>
      <c r="Z300" s="5"/>
      <c r="AA300" s="5"/>
      <c r="AB300" s="5"/>
    </row>
    <row r="301" spans="1:28" ht="14.3" customHeight="1" x14ac:dyDescent="0.25">
      <c r="A301" s="18" t="s">
        <v>1630</v>
      </c>
      <c r="B301" s="18" t="s">
        <v>1606</v>
      </c>
      <c r="C301" s="18" t="s">
        <v>1607</v>
      </c>
      <c r="D301" s="18" t="s">
        <v>1608</v>
      </c>
      <c r="E301" s="19" t="s">
        <v>1609</v>
      </c>
      <c r="F301" s="18"/>
      <c r="G301" s="18" t="s">
        <v>24</v>
      </c>
      <c r="H301" s="20" t="s">
        <v>25</v>
      </c>
      <c r="I301" s="18" t="s">
        <v>26</v>
      </c>
      <c r="J301" s="18" t="s">
        <v>1631</v>
      </c>
      <c r="K301" s="18" t="s">
        <v>1625</v>
      </c>
      <c r="L301" s="18" t="s">
        <v>1632</v>
      </c>
      <c r="M301" s="18" t="s">
        <v>1633</v>
      </c>
      <c r="N301" s="18" t="s">
        <v>46</v>
      </c>
      <c r="O301" s="18" t="s">
        <v>1633</v>
      </c>
      <c r="P301" s="38" t="s">
        <v>720</v>
      </c>
      <c r="Q301" s="38" t="s">
        <v>32</v>
      </c>
      <c r="R301" s="38" t="s">
        <v>109</v>
      </c>
      <c r="S301" s="38" t="s">
        <v>1634</v>
      </c>
      <c r="T301" s="38" t="s">
        <v>34</v>
      </c>
      <c r="U301" s="92"/>
      <c r="V301" s="93" t="s">
        <v>1724</v>
      </c>
      <c r="W301" s="16"/>
      <c r="X301" s="5"/>
      <c r="Y301" s="5"/>
      <c r="Z301" s="5"/>
      <c r="AA301" s="5"/>
      <c r="AB301" s="5"/>
    </row>
    <row r="302" spans="1:28" ht="14.3" customHeight="1" x14ac:dyDescent="0.25">
      <c r="A302" s="99" t="s">
        <v>1635</v>
      </c>
      <c r="B302" s="99" t="s">
        <v>1636</v>
      </c>
      <c r="C302" s="99" t="s">
        <v>1637</v>
      </c>
      <c r="D302" s="99"/>
      <c r="E302" s="100" t="s">
        <v>1638</v>
      </c>
      <c r="F302" s="99"/>
      <c r="G302" s="101" t="s">
        <v>24</v>
      </c>
      <c r="H302" s="102" t="s">
        <v>25</v>
      </c>
      <c r="I302" s="101" t="s">
        <v>26</v>
      </c>
      <c r="J302" s="99" t="s">
        <v>1639</v>
      </c>
      <c r="K302" s="99"/>
      <c r="L302" s="103" t="s">
        <v>1640</v>
      </c>
      <c r="M302" s="103" t="s">
        <v>1641</v>
      </c>
      <c r="N302" s="101" t="s">
        <v>219</v>
      </c>
      <c r="O302" s="103"/>
      <c r="P302" s="104"/>
      <c r="Q302" s="104" t="s">
        <v>72</v>
      </c>
      <c r="R302" s="104" t="s">
        <v>1717</v>
      </c>
      <c r="S302" s="104" t="s">
        <v>1642</v>
      </c>
      <c r="T302" s="105" t="s">
        <v>136</v>
      </c>
      <c r="U302" s="106"/>
      <c r="V302" s="107" t="s">
        <v>1724</v>
      </c>
      <c r="W302" s="16"/>
      <c r="X302" s="5"/>
      <c r="Y302" s="5"/>
      <c r="Z302" s="5"/>
      <c r="AA302" s="5"/>
      <c r="AB302" s="5"/>
    </row>
    <row r="303" spans="1:28" ht="14.3" customHeight="1" x14ac:dyDescent="0.25">
      <c r="A303" s="108" t="s">
        <v>1737</v>
      </c>
      <c r="B303" s="109"/>
      <c r="C303" s="109" t="s">
        <v>937</v>
      </c>
      <c r="D303" s="109"/>
      <c r="E303" s="109"/>
      <c r="F303" s="109"/>
      <c r="G303" s="109"/>
      <c r="H303" s="109"/>
      <c r="I303" s="109"/>
      <c r="J303" s="110" t="s">
        <v>1740</v>
      </c>
      <c r="K303" s="110"/>
      <c r="L303" s="111" t="s">
        <v>1741</v>
      </c>
      <c r="M303" s="115" t="s">
        <v>1755</v>
      </c>
      <c r="N303" s="112" t="s">
        <v>46</v>
      </c>
      <c r="O303" s="111" t="s">
        <v>1911</v>
      </c>
      <c r="P303" s="115" t="s">
        <v>1868</v>
      </c>
      <c r="Q303" s="113" t="s">
        <v>32</v>
      </c>
      <c r="R303" s="120" t="s">
        <v>47</v>
      </c>
      <c r="S303" s="115" t="s">
        <v>1910</v>
      </c>
      <c r="T303" s="114" t="s">
        <v>34</v>
      </c>
      <c r="U303" s="115" t="s">
        <v>1809</v>
      </c>
      <c r="V303" s="107" t="s">
        <v>1724</v>
      </c>
      <c r="W303" s="5"/>
      <c r="X303" s="5"/>
      <c r="Y303" s="5"/>
      <c r="Z303" s="5"/>
      <c r="AA303" s="5"/>
      <c r="AB303" s="5"/>
    </row>
    <row r="304" spans="1:28" ht="14.3" customHeight="1" x14ac:dyDescent="0.25">
      <c r="A304" s="108" t="s">
        <v>1738</v>
      </c>
      <c r="B304" s="109"/>
      <c r="C304" s="108" t="s">
        <v>937</v>
      </c>
      <c r="D304" s="109"/>
      <c r="E304" s="109"/>
      <c r="F304" s="109"/>
      <c r="G304" s="109"/>
      <c r="H304" s="109"/>
      <c r="I304" s="109"/>
      <c r="J304" s="116" t="s">
        <v>1740</v>
      </c>
      <c r="K304" s="110"/>
      <c r="L304" s="115" t="s">
        <v>1756</v>
      </c>
      <c r="M304" s="115" t="s">
        <v>1757</v>
      </c>
      <c r="N304" s="112" t="s">
        <v>46</v>
      </c>
      <c r="O304" s="115" t="s">
        <v>1759</v>
      </c>
      <c r="P304" s="111" t="s">
        <v>1140</v>
      </c>
      <c r="Q304" s="113" t="s">
        <v>32</v>
      </c>
      <c r="R304" s="113" t="s">
        <v>47</v>
      </c>
      <c r="S304" s="115" t="s">
        <v>1844</v>
      </c>
      <c r="T304" s="114" t="s">
        <v>34</v>
      </c>
      <c r="U304" s="115" t="s">
        <v>1809</v>
      </c>
      <c r="V304" s="107" t="s">
        <v>1724</v>
      </c>
      <c r="W304" s="5"/>
      <c r="X304" s="5"/>
      <c r="Y304" s="5"/>
      <c r="Z304" s="5"/>
      <c r="AA304" s="5"/>
      <c r="AB304" s="5"/>
    </row>
    <row r="305" spans="1:28" ht="14.3" customHeight="1" x14ac:dyDescent="0.25">
      <c r="A305" s="108" t="s">
        <v>1739</v>
      </c>
      <c r="B305" s="109"/>
      <c r="C305" s="108" t="s">
        <v>937</v>
      </c>
      <c r="D305" s="109"/>
      <c r="E305" s="109"/>
      <c r="F305" s="109"/>
      <c r="G305" s="109"/>
      <c r="H305" s="109"/>
      <c r="I305" s="109"/>
      <c r="J305" s="116" t="s">
        <v>1740</v>
      </c>
      <c r="K305" s="110"/>
      <c r="L305" s="115" t="s">
        <v>1758</v>
      </c>
      <c r="M305" s="115" t="s">
        <v>1762</v>
      </c>
      <c r="N305" s="112" t="s">
        <v>46</v>
      </c>
      <c r="O305" s="115" t="s">
        <v>1760</v>
      </c>
      <c r="P305" s="111"/>
      <c r="Q305" s="113" t="s">
        <v>32</v>
      </c>
      <c r="R305" s="113" t="s">
        <v>47</v>
      </c>
      <c r="S305" s="115" t="s">
        <v>1909</v>
      </c>
      <c r="T305" s="114" t="s">
        <v>34</v>
      </c>
      <c r="U305" s="115" t="s">
        <v>1809</v>
      </c>
      <c r="V305" s="107" t="s">
        <v>1724</v>
      </c>
      <c r="W305" s="5"/>
      <c r="X305" s="5"/>
      <c r="Y305" s="5"/>
      <c r="Z305" s="5"/>
      <c r="AA305" s="5"/>
      <c r="AB305" s="5"/>
    </row>
    <row r="306" spans="1:28" ht="14.3" customHeight="1" x14ac:dyDescent="0.25">
      <c r="A306" s="108" t="s">
        <v>1742</v>
      </c>
      <c r="B306" s="109"/>
      <c r="C306" s="108" t="s">
        <v>937</v>
      </c>
      <c r="D306" s="109"/>
      <c r="E306" s="109"/>
      <c r="F306" s="109"/>
      <c r="G306" s="109"/>
      <c r="H306" s="109"/>
      <c r="I306" s="109"/>
      <c r="J306" s="116" t="s">
        <v>1740</v>
      </c>
      <c r="K306" s="110"/>
      <c r="L306" s="115" t="s">
        <v>1761</v>
      </c>
      <c r="M306" s="115" t="s">
        <v>1821</v>
      </c>
      <c r="N306" s="112" t="s">
        <v>46</v>
      </c>
      <c r="O306" s="115" t="s">
        <v>1812</v>
      </c>
      <c r="P306" s="115" t="s">
        <v>1202</v>
      </c>
      <c r="Q306" s="113" t="s">
        <v>32</v>
      </c>
      <c r="R306" s="113" t="s">
        <v>47</v>
      </c>
      <c r="S306" s="115" t="s">
        <v>1923</v>
      </c>
      <c r="T306" s="114" t="s">
        <v>34</v>
      </c>
      <c r="U306" s="115" t="s">
        <v>1922</v>
      </c>
      <c r="V306" s="107" t="s">
        <v>1724</v>
      </c>
      <c r="W306" s="5"/>
      <c r="X306" s="5"/>
      <c r="Y306" s="5"/>
      <c r="Z306" s="5"/>
      <c r="AA306" s="5"/>
      <c r="AB306" s="5"/>
    </row>
    <row r="307" spans="1:28" ht="14.3" customHeight="1" x14ac:dyDescent="0.25">
      <c r="A307" s="108" t="s">
        <v>1743</v>
      </c>
      <c r="B307" s="109"/>
      <c r="C307" s="108" t="s">
        <v>937</v>
      </c>
      <c r="D307" s="109"/>
      <c r="E307" s="109"/>
      <c r="F307" s="109"/>
      <c r="G307" s="109"/>
      <c r="H307" s="109"/>
      <c r="I307" s="109"/>
      <c r="J307" s="110"/>
      <c r="K307" s="117" t="s">
        <v>1763</v>
      </c>
      <c r="L307" s="115" t="s">
        <v>1764</v>
      </c>
      <c r="M307" s="115" t="s">
        <v>1765</v>
      </c>
      <c r="N307" s="112" t="s">
        <v>30</v>
      </c>
      <c r="O307" s="111"/>
      <c r="P307" s="115" t="s">
        <v>1156</v>
      </c>
      <c r="Q307" s="113" t="s">
        <v>32</v>
      </c>
      <c r="R307" s="23" t="s">
        <v>47</v>
      </c>
      <c r="S307" s="115" t="s">
        <v>1813</v>
      </c>
      <c r="T307" s="114" t="s">
        <v>260</v>
      </c>
      <c r="U307" s="115" t="s">
        <v>1792</v>
      </c>
      <c r="V307" s="93" t="s">
        <v>1724</v>
      </c>
      <c r="W307" s="5"/>
      <c r="X307" s="5"/>
      <c r="Y307" s="5"/>
      <c r="Z307" s="5"/>
      <c r="AA307" s="5"/>
      <c r="AB307" s="5"/>
    </row>
    <row r="308" spans="1:28" ht="14.3" customHeight="1" x14ac:dyDescent="0.25">
      <c r="A308" s="108" t="s">
        <v>1744</v>
      </c>
      <c r="B308" s="109"/>
      <c r="C308" s="108" t="s">
        <v>937</v>
      </c>
      <c r="D308" s="109"/>
      <c r="E308" s="109"/>
      <c r="F308" s="109"/>
      <c r="G308" s="109"/>
      <c r="H308" s="109"/>
      <c r="I308" s="109"/>
      <c r="J308" s="110"/>
      <c r="K308" s="116" t="s">
        <v>1766</v>
      </c>
      <c r="L308" s="115" t="s">
        <v>1767</v>
      </c>
      <c r="M308" s="115" t="s">
        <v>1768</v>
      </c>
      <c r="N308" s="112" t="s">
        <v>46</v>
      </c>
      <c r="O308" s="111" t="s">
        <v>1769</v>
      </c>
      <c r="P308" s="115" t="s">
        <v>1811</v>
      </c>
      <c r="Q308" s="113" t="s">
        <v>32</v>
      </c>
      <c r="R308" s="113" t="s">
        <v>47</v>
      </c>
      <c r="S308" s="115" t="s">
        <v>1806</v>
      </c>
      <c r="T308" s="114" t="s">
        <v>34</v>
      </c>
      <c r="U308" s="115" t="s">
        <v>1814</v>
      </c>
      <c r="V308" s="93" t="s">
        <v>1724</v>
      </c>
      <c r="W308" s="5"/>
      <c r="X308" s="5"/>
      <c r="Y308" s="5"/>
      <c r="Z308" s="5"/>
      <c r="AA308" s="5"/>
      <c r="AB308" s="5"/>
    </row>
    <row r="309" spans="1:28" ht="14.3" customHeight="1" x14ac:dyDescent="0.25">
      <c r="A309" s="108" t="s">
        <v>1745</v>
      </c>
      <c r="B309" s="109"/>
      <c r="C309" s="109" t="s">
        <v>937</v>
      </c>
      <c r="D309" s="109"/>
      <c r="E309" s="109"/>
      <c r="F309" s="109"/>
      <c r="G309" s="109"/>
      <c r="H309" s="109"/>
      <c r="I309" s="109"/>
      <c r="J309" s="110"/>
      <c r="K309" s="110" t="s">
        <v>1770</v>
      </c>
      <c r="L309" s="111" t="s">
        <v>1771</v>
      </c>
      <c r="M309" s="115" t="s">
        <v>1773</v>
      </c>
      <c r="N309" s="112" t="s">
        <v>30</v>
      </c>
      <c r="O309" s="111" t="s">
        <v>1772</v>
      </c>
      <c r="P309" s="111" t="s">
        <v>1774</v>
      </c>
      <c r="Q309" s="113" t="s">
        <v>32</v>
      </c>
      <c r="R309" s="23" t="s">
        <v>47</v>
      </c>
      <c r="S309" s="111"/>
      <c r="T309" s="114" t="s">
        <v>260</v>
      </c>
      <c r="U309" s="115" t="s">
        <v>1809</v>
      </c>
      <c r="V309" s="93" t="s">
        <v>1724</v>
      </c>
      <c r="W309" s="5"/>
      <c r="X309" s="5"/>
      <c r="Y309" s="5"/>
      <c r="Z309" s="5"/>
      <c r="AA309" s="5"/>
      <c r="AB309" s="5"/>
    </row>
    <row r="310" spans="1:28" ht="14.3" customHeight="1" x14ac:dyDescent="0.25">
      <c r="A310" s="108" t="s">
        <v>1746</v>
      </c>
      <c r="B310" s="109"/>
      <c r="C310" s="109" t="s">
        <v>937</v>
      </c>
      <c r="D310" s="109"/>
      <c r="E310" s="109"/>
      <c r="F310" s="109"/>
      <c r="G310" s="109"/>
      <c r="H310" s="109"/>
      <c r="I310" s="109"/>
      <c r="J310" s="110" t="s">
        <v>1740</v>
      </c>
      <c r="K310" s="110"/>
      <c r="L310" s="111" t="s">
        <v>1775</v>
      </c>
      <c r="M310" s="111" t="s">
        <v>1776</v>
      </c>
      <c r="N310" s="112" t="s">
        <v>219</v>
      </c>
      <c r="O310" s="111"/>
      <c r="P310" s="111" t="s">
        <v>763</v>
      </c>
      <c r="Q310" s="113" t="s">
        <v>32</v>
      </c>
      <c r="R310" s="113" t="s">
        <v>47</v>
      </c>
      <c r="S310" s="111"/>
      <c r="T310" s="114" t="s">
        <v>260</v>
      </c>
      <c r="U310" s="121" t="s">
        <v>1848</v>
      </c>
      <c r="V310" s="93" t="s">
        <v>1724</v>
      </c>
      <c r="W310" s="5"/>
      <c r="X310" s="5"/>
      <c r="Y310" s="5"/>
      <c r="Z310" s="5"/>
      <c r="AA310" s="5"/>
      <c r="AB310" s="5"/>
    </row>
    <row r="311" spans="1:28" ht="14.3" customHeight="1" x14ac:dyDescent="0.25">
      <c r="A311" s="108" t="s">
        <v>1747</v>
      </c>
      <c r="B311" s="109"/>
      <c r="C311" s="109" t="s">
        <v>937</v>
      </c>
      <c r="D311" s="109"/>
      <c r="E311" s="109"/>
      <c r="F311" s="109"/>
      <c r="G311" s="109"/>
      <c r="H311" s="109"/>
      <c r="I311" s="109"/>
      <c r="J311" s="110"/>
      <c r="K311" s="110" t="s">
        <v>1777</v>
      </c>
      <c r="L311" s="118" t="s">
        <v>1779</v>
      </c>
      <c r="M311" s="111" t="s">
        <v>1778</v>
      </c>
      <c r="N311" s="112" t="s">
        <v>46</v>
      </c>
      <c r="O311" s="111" t="s">
        <v>1780</v>
      </c>
      <c r="P311" s="111" t="s">
        <v>1379</v>
      </c>
      <c r="Q311" s="113" t="s">
        <v>32</v>
      </c>
      <c r="R311" s="113" t="s">
        <v>47</v>
      </c>
      <c r="S311" s="115" t="s">
        <v>1815</v>
      </c>
      <c r="T311" s="114" t="s">
        <v>260</v>
      </c>
      <c r="U311" s="121" t="s">
        <v>1849</v>
      </c>
      <c r="V311" s="93" t="s">
        <v>1724</v>
      </c>
      <c r="W311" s="5"/>
      <c r="X311" s="5"/>
      <c r="Y311" s="5"/>
      <c r="Z311" s="5"/>
      <c r="AA311" s="5"/>
      <c r="AB311" s="5"/>
    </row>
    <row r="312" spans="1:28" ht="14.3" customHeight="1" x14ac:dyDescent="0.25">
      <c r="A312" s="108" t="s">
        <v>1748</v>
      </c>
      <c r="B312" s="109"/>
      <c r="C312" s="109" t="s">
        <v>311</v>
      </c>
      <c r="D312" s="109"/>
      <c r="E312" s="109"/>
      <c r="F312" s="109"/>
      <c r="G312" s="109"/>
      <c r="H312" s="109"/>
      <c r="I312" s="109"/>
      <c r="J312" s="110"/>
      <c r="K312" s="110" t="s">
        <v>1694</v>
      </c>
      <c r="L312" s="111" t="s">
        <v>1781</v>
      </c>
      <c r="M312" s="115" t="s">
        <v>1782</v>
      </c>
      <c r="N312" s="112" t="s">
        <v>46</v>
      </c>
      <c r="O312" s="115" t="s">
        <v>1783</v>
      </c>
      <c r="P312" s="115" t="s">
        <v>1801</v>
      </c>
      <c r="Q312" s="113" t="s">
        <v>32</v>
      </c>
      <c r="R312" s="113" t="s">
        <v>47</v>
      </c>
      <c r="S312" s="115" t="s">
        <v>1810</v>
      </c>
      <c r="T312" s="114" t="s">
        <v>34</v>
      </c>
      <c r="U312" s="121" t="s">
        <v>1850</v>
      </c>
      <c r="V312" s="93" t="s">
        <v>1724</v>
      </c>
      <c r="W312" s="5"/>
      <c r="X312" s="5"/>
      <c r="Y312" s="5"/>
      <c r="Z312" s="5"/>
      <c r="AA312" s="5"/>
      <c r="AB312" s="5"/>
    </row>
    <row r="313" spans="1:28" ht="14.3" customHeight="1" x14ac:dyDescent="0.25">
      <c r="A313" s="108" t="s">
        <v>1749</v>
      </c>
      <c r="B313" s="109"/>
      <c r="C313" s="109" t="s">
        <v>311</v>
      </c>
      <c r="D313" s="109"/>
      <c r="E313" s="109"/>
      <c r="F313" s="109"/>
      <c r="G313" s="109"/>
      <c r="H313" s="109"/>
      <c r="I313" s="109"/>
      <c r="J313" s="110"/>
      <c r="K313" s="116" t="s">
        <v>145</v>
      </c>
      <c r="L313" s="115" t="s">
        <v>1784</v>
      </c>
      <c r="M313" s="115" t="s">
        <v>1785</v>
      </c>
      <c r="N313" s="112" t="s">
        <v>46</v>
      </c>
      <c r="O313" s="111"/>
      <c r="P313" s="111"/>
      <c r="Q313" s="113" t="s">
        <v>32</v>
      </c>
      <c r="R313" s="113" t="s">
        <v>47</v>
      </c>
      <c r="S313" s="111"/>
      <c r="T313" s="119" t="s">
        <v>34</v>
      </c>
      <c r="U313" s="121" t="s">
        <v>1851</v>
      </c>
      <c r="V313" s="93" t="s">
        <v>1724</v>
      </c>
      <c r="W313" s="5"/>
      <c r="X313" s="5"/>
      <c r="Y313" s="5"/>
      <c r="Z313" s="5"/>
      <c r="AA313" s="5"/>
      <c r="AB313" s="5"/>
    </row>
    <row r="314" spans="1:28" ht="14.3" customHeight="1" x14ac:dyDescent="0.25">
      <c r="A314" s="108" t="s">
        <v>1750</v>
      </c>
      <c r="B314" s="109"/>
      <c r="C314" s="109" t="s">
        <v>311</v>
      </c>
      <c r="D314" s="109"/>
      <c r="E314" s="109"/>
      <c r="F314" s="109"/>
      <c r="G314" s="109"/>
      <c r="H314" s="109"/>
      <c r="I314" s="109"/>
      <c r="J314" s="110"/>
      <c r="K314" s="116" t="s">
        <v>1786</v>
      </c>
      <c r="L314" s="111"/>
      <c r="M314" s="115" t="s">
        <v>1788</v>
      </c>
      <c r="N314" s="112" t="s">
        <v>30</v>
      </c>
      <c r="O314" s="115" t="s">
        <v>1787</v>
      </c>
      <c r="P314" s="111"/>
      <c r="Q314" s="113" t="s">
        <v>32</v>
      </c>
      <c r="R314" s="113" t="s">
        <v>47</v>
      </c>
      <c r="S314" s="115" t="s">
        <v>1817</v>
      </c>
      <c r="T314" s="114" t="s">
        <v>656</v>
      </c>
      <c r="U314" s="121" t="s">
        <v>1852</v>
      </c>
      <c r="V314" s="93" t="s">
        <v>1724</v>
      </c>
      <c r="W314" s="5"/>
      <c r="X314" s="5"/>
      <c r="Y314" s="5"/>
      <c r="Z314" s="5"/>
      <c r="AA314" s="5"/>
      <c r="AB314" s="5"/>
    </row>
    <row r="315" spans="1:28" ht="14.3" customHeight="1" x14ac:dyDescent="0.25">
      <c r="A315" s="108" t="s">
        <v>1751</v>
      </c>
      <c r="B315" s="109"/>
      <c r="C315" s="109" t="s">
        <v>311</v>
      </c>
      <c r="D315" s="109"/>
      <c r="E315" s="109"/>
      <c r="F315" s="109"/>
      <c r="G315" s="109"/>
      <c r="H315" s="109"/>
      <c r="I315" s="109"/>
      <c r="J315" s="110"/>
      <c r="K315" s="116" t="s">
        <v>1789</v>
      </c>
      <c r="L315" s="115" t="s">
        <v>1790</v>
      </c>
      <c r="M315" s="115" t="s">
        <v>1791</v>
      </c>
      <c r="N315" s="112" t="s">
        <v>46</v>
      </c>
      <c r="O315" s="111"/>
      <c r="P315" s="111"/>
      <c r="Q315" s="113" t="s">
        <v>32</v>
      </c>
      <c r="R315" s="113" t="s">
        <v>47</v>
      </c>
      <c r="S315" s="111"/>
      <c r="T315" s="114" t="s">
        <v>34</v>
      </c>
      <c r="U315" s="121" t="s">
        <v>1853</v>
      </c>
      <c r="V315" s="93" t="s">
        <v>1724</v>
      </c>
      <c r="W315" s="5"/>
      <c r="X315" s="5"/>
      <c r="Y315" s="5"/>
      <c r="Z315" s="5"/>
      <c r="AA315" s="5"/>
      <c r="AB315" s="5"/>
    </row>
    <row r="316" spans="1:28" ht="14.3" customHeight="1" x14ac:dyDescent="0.25">
      <c r="A316" s="108" t="s">
        <v>1752</v>
      </c>
      <c r="B316" s="109"/>
      <c r="C316" s="109" t="s">
        <v>311</v>
      </c>
      <c r="D316" s="109"/>
      <c r="E316" s="109"/>
      <c r="F316" s="109"/>
      <c r="G316" s="109"/>
      <c r="H316" s="109"/>
      <c r="I316" s="109"/>
      <c r="J316" s="110"/>
      <c r="K316" s="116" t="s">
        <v>1793</v>
      </c>
      <c r="L316" s="115" t="s">
        <v>1795</v>
      </c>
      <c r="M316" s="115" t="s">
        <v>1794</v>
      </c>
      <c r="N316" s="112" t="s">
        <v>46</v>
      </c>
      <c r="O316" s="111"/>
      <c r="P316" s="111"/>
      <c r="Q316" s="113" t="s">
        <v>32</v>
      </c>
      <c r="R316" s="113" t="s">
        <v>47</v>
      </c>
      <c r="S316" s="111"/>
      <c r="T316" s="114" t="s">
        <v>34</v>
      </c>
      <c r="U316" s="121" t="s">
        <v>1854</v>
      </c>
      <c r="V316" s="93" t="s">
        <v>1724</v>
      </c>
      <c r="W316" s="5"/>
      <c r="X316" s="5"/>
      <c r="Y316" s="5"/>
      <c r="Z316" s="5"/>
      <c r="AA316" s="5"/>
      <c r="AB316" s="5"/>
    </row>
    <row r="317" spans="1:28" ht="14.3" customHeight="1" x14ac:dyDescent="0.25">
      <c r="A317" s="108" t="s">
        <v>1753</v>
      </c>
      <c r="B317" s="109"/>
      <c r="C317" s="109" t="s">
        <v>311</v>
      </c>
      <c r="D317" s="109"/>
      <c r="E317" s="109"/>
      <c r="F317" s="109"/>
      <c r="G317" s="109"/>
      <c r="H317" s="109"/>
      <c r="I317" s="109"/>
      <c r="J317" s="110"/>
      <c r="K317" s="116" t="s">
        <v>1798</v>
      </c>
      <c r="L317" s="115" t="s">
        <v>1796</v>
      </c>
      <c r="M317" s="115" t="s">
        <v>1797</v>
      </c>
      <c r="N317" s="112" t="s">
        <v>46</v>
      </c>
      <c r="O317" s="111"/>
      <c r="P317" s="111"/>
      <c r="Q317" s="113" t="s">
        <v>32</v>
      </c>
      <c r="R317" s="113" t="s">
        <v>47</v>
      </c>
      <c r="S317" s="111"/>
      <c r="T317" s="114" t="s">
        <v>34</v>
      </c>
      <c r="U317" s="121" t="s">
        <v>1855</v>
      </c>
      <c r="V317" s="93" t="s">
        <v>1724</v>
      </c>
      <c r="W317" s="5"/>
      <c r="X317" s="5"/>
      <c r="Y317" s="5"/>
      <c r="Z317" s="5"/>
      <c r="AA317" s="5"/>
      <c r="AB317" s="5"/>
    </row>
    <row r="318" spans="1:28" ht="14.3" customHeight="1" x14ac:dyDescent="0.25">
      <c r="A318" s="108" t="s">
        <v>1754</v>
      </c>
      <c r="B318" s="109"/>
      <c r="C318" s="108" t="s">
        <v>311</v>
      </c>
      <c r="D318" s="109"/>
      <c r="E318" s="109"/>
      <c r="F318" s="109"/>
      <c r="G318" s="109"/>
      <c r="H318" s="109"/>
      <c r="I318" s="109"/>
      <c r="J318" s="110"/>
      <c r="K318" s="116" t="s">
        <v>1798</v>
      </c>
      <c r="L318" s="115" t="s">
        <v>1799</v>
      </c>
      <c r="M318" s="115" t="s">
        <v>1800</v>
      </c>
      <c r="N318" s="112" t="s">
        <v>46</v>
      </c>
      <c r="O318" s="111"/>
      <c r="P318" s="111"/>
      <c r="Q318" s="113" t="s">
        <v>32</v>
      </c>
      <c r="R318" s="113" t="s">
        <v>47</v>
      </c>
      <c r="S318" s="111"/>
      <c r="T318" s="114" t="s">
        <v>34</v>
      </c>
      <c r="U318" s="121" t="s">
        <v>1856</v>
      </c>
      <c r="V318" s="93" t="s">
        <v>1724</v>
      </c>
      <c r="W318" s="5"/>
      <c r="X318" s="5"/>
      <c r="Y318" s="5"/>
      <c r="Z318" s="5"/>
      <c r="AA318" s="5"/>
      <c r="AB318" s="5"/>
    </row>
    <row r="319" spans="1:28" ht="14.3" customHeight="1" x14ac:dyDescent="0.25">
      <c r="A319" s="108" t="s">
        <v>1801</v>
      </c>
      <c r="B319" s="109"/>
      <c r="C319" s="108" t="s">
        <v>937</v>
      </c>
      <c r="D319" s="109"/>
      <c r="E319" s="109"/>
      <c r="F319" s="109"/>
      <c r="G319" s="109"/>
      <c r="H319" s="109"/>
      <c r="I319" s="109"/>
      <c r="J319" s="110"/>
      <c r="K319" s="116" t="s">
        <v>866</v>
      </c>
      <c r="L319" s="115" t="s">
        <v>1802</v>
      </c>
      <c r="M319" s="115" t="s">
        <v>1803</v>
      </c>
      <c r="N319" s="112" t="s">
        <v>30</v>
      </c>
      <c r="O319" s="115" t="s">
        <v>1927</v>
      </c>
      <c r="P319" s="115" t="s">
        <v>1804</v>
      </c>
      <c r="Q319" s="113" t="s">
        <v>32</v>
      </c>
      <c r="R319" s="113" t="s">
        <v>47</v>
      </c>
      <c r="S319" s="115" t="s">
        <v>1805</v>
      </c>
      <c r="T319" s="114" t="s">
        <v>656</v>
      </c>
      <c r="U319" s="115" t="s">
        <v>1926</v>
      </c>
      <c r="V319" s="107" t="s">
        <v>1724</v>
      </c>
      <c r="W319" s="5"/>
      <c r="X319" s="5"/>
      <c r="Y319" s="5"/>
      <c r="Z319" s="5"/>
      <c r="AA319" s="5"/>
      <c r="AB319" s="5"/>
    </row>
    <row r="320" spans="1:28" ht="14.3" customHeight="1" x14ac:dyDescent="0.25">
      <c r="A320" s="108" t="s">
        <v>1818</v>
      </c>
      <c r="B320" s="109"/>
      <c r="C320" s="108" t="s">
        <v>937</v>
      </c>
      <c r="D320" s="109"/>
      <c r="E320" s="109"/>
      <c r="F320" s="109"/>
      <c r="G320" s="109"/>
      <c r="H320" s="109"/>
      <c r="I320" s="109"/>
      <c r="J320" s="110"/>
      <c r="K320" s="116" t="s">
        <v>1907</v>
      </c>
      <c r="L320" s="115" t="s">
        <v>1827</v>
      </c>
      <c r="M320" s="115" t="s">
        <v>1828</v>
      </c>
      <c r="N320" s="112" t="s">
        <v>30</v>
      </c>
      <c r="O320" s="115" t="s">
        <v>1829</v>
      </c>
      <c r="P320" s="115"/>
      <c r="Q320" s="113" t="s">
        <v>32</v>
      </c>
      <c r="R320" s="113" t="s">
        <v>47</v>
      </c>
      <c r="S320" s="115" t="s">
        <v>1830</v>
      </c>
      <c r="T320" s="114" t="s">
        <v>260</v>
      </c>
      <c r="U320" s="115" t="s">
        <v>1939</v>
      </c>
      <c r="V320" s="107" t="s">
        <v>1724</v>
      </c>
      <c r="W320" s="5"/>
      <c r="X320" s="5"/>
      <c r="Y320" s="5"/>
      <c r="Z320" s="5"/>
      <c r="AA320" s="5"/>
      <c r="AB320" s="5"/>
    </row>
    <row r="321" spans="1:28" ht="14.3" customHeight="1" x14ac:dyDescent="0.25">
      <c r="A321" s="108" t="s">
        <v>1819</v>
      </c>
      <c r="B321" s="109"/>
      <c r="C321" s="108" t="s">
        <v>937</v>
      </c>
      <c r="D321" s="109"/>
      <c r="E321" s="109"/>
      <c r="F321" s="109"/>
      <c r="G321" s="109"/>
      <c r="H321" s="109"/>
      <c r="I321" s="109"/>
      <c r="J321" s="110"/>
      <c r="K321" s="116" t="s">
        <v>1908</v>
      </c>
      <c r="L321" s="115" t="s">
        <v>1825</v>
      </c>
      <c r="M321" s="115" t="s">
        <v>1824</v>
      </c>
      <c r="N321" s="112" t="s">
        <v>30</v>
      </c>
      <c r="O321" s="115" t="s">
        <v>1826</v>
      </c>
      <c r="P321" s="115"/>
      <c r="Q321" s="113" t="s">
        <v>32</v>
      </c>
      <c r="R321" s="113" t="s">
        <v>47</v>
      </c>
      <c r="S321" s="115" t="s">
        <v>1925</v>
      </c>
      <c r="T321" s="114" t="s">
        <v>34</v>
      </c>
      <c r="U321" s="115" t="s">
        <v>1939</v>
      </c>
      <c r="V321" s="107" t="s">
        <v>1724</v>
      </c>
      <c r="W321" s="5"/>
      <c r="X321" s="5"/>
      <c r="Y321" s="5"/>
      <c r="Z321" s="5"/>
      <c r="AA321" s="5"/>
      <c r="AB321" s="5"/>
    </row>
    <row r="322" spans="1:28" ht="14.3" customHeight="1" x14ac:dyDescent="0.25">
      <c r="A322" s="108" t="s">
        <v>1820</v>
      </c>
      <c r="B322" s="109"/>
      <c r="C322" s="108" t="s">
        <v>937</v>
      </c>
      <c r="D322" s="109"/>
      <c r="E322" s="109"/>
      <c r="F322" s="109"/>
      <c r="G322" s="109"/>
      <c r="H322" s="109"/>
      <c r="I322" s="109"/>
      <c r="J322" s="110"/>
      <c r="K322" s="116" t="s">
        <v>1873</v>
      </c>
      <c r="L322" s="115" t="s">
        <v>1822</v>
      </c>
      <c r="M322" s="115" t="s">
        <v>1872</v>
      </c>
      <c r="N322" s="112" t="s">
        <v>219</v>
      </c>
      <c r="O322" s="115" t="s">
        <v>1823</v>
      </c>
      <c r="P322" s="115"/>
      <c r="Q322" s="113" t="s">
        <v>32</v>
      </c>
      <c r="R322" s="113" t="s">
        <v>47</v>
      </c>
      <c r="S322" s="115" t="s">
        <v>1837</v>
      </c>
      <c r="T322" s="114" t="s">
        <v>656</v>
      </c>
      <c r="U322" s="115" t="s">
        <v>1919</v>
      </c>
      <c r="V322" s="107" t="s">
        <v>1724</v>
      </c>
      <c r="W322" s="5"/>
      <c r="X322" s="5"/>
      <c r="Y322" s="5"/>
      <c r="Z322" s="5"/>
      <c r="AA322" s="5"/>
      <c r="AB322" s="5"/>
    </row>
    <row r="323" spans="1:28" ht="14.3" customHeight="1" x14ac:dyDescent="0.25">
      <c r="A323" s="108" t="s">
        <v>1831</v>
      </c>
      <c r="B323" s="109"/>
      <c r="C323" s="108" t="s">
        <v>937</v>
      </c>
      <c r="D323" s="109"/>
      <c r="E323" s="109"/>
      <c r="F323" s="109"/>
      <c r="G323" s="109"/>
      <c r="H323" s="109"/>
      <c r="I323" s="109"/>
      <c r="J323" s="116" t="s">
        <v>1740</v>
      </c>
      <c r="K323" s="116"/>
      <c r="L323" s="115" t="s">
        <v>1833</v>
      </c>
      <c r="M323" s="115" t="s">
        <v>1834</v>
      </c>
      <c r="N323" s="112" t="s">
        <v>46</v>
      </c>
      <c r="O323" s="115" t="s">
        <v>1835</v>
      </c>
      <c r="P323" s="115"/>
      <c r="Q323" s="113" t="s">
        <v>32</v>
      </c>
      <c r="R323" s="113" t="s">
        <v>47</v>
      </c>
      <c r="S323" s="115" t="s">
        <v>1920</v>
      </c>
      <c r="T323" s="114" t="s">
        <v>528</v>
      </c>
      <c r="U323" s="115" t="s">
        <v>1921</v>
      </c>
      <c r="V323" s="107" t="s">
        <v>1724</v>
      </c>
      <c r="W323" s="5"/>
      <c r="X323" s="5"/>
      <c r="Y323" s="5"/>
      <c r="Z323" s="5"/>
      <c r="AA323" s="5"/>
      <c r="AB323" s="5"/>
    </row>
    <row r="324" spans="1:28" ht="14.3" customHeight="1" x14ac:dyDescent="0.25">
      <c r="A324" s="108" t="s">
        <v>1832</v>
      </c>
      <c r="B324" s="109"/>
      <c r="C324" s="108" t="s">
        <v>937</v>
      </c>
      <c r="D324" s="109"/>
      <c r="E324" s="109"/>
      <c r="F324" s="109"/>
      <c r="G324" s="109"/>
      <c r="H324" s="109"/>
      <c r="I324" s="109"/>
      <c r="J324" s="116" t="s">
        <v>1740</v>
      </c>
      <c r="K324" s="116"/>
      <c r="L324" s="115" t="s">
        <v>1836</v>
      </c>
      <c r="M324" s="115" t="s">
        <v>1874</v>
      </c>
      <c r="N324" s="112" t="s">
        <v>30</v>
      </c>
      <c r="O324" s="115" t="s">
        <v>1942</v>
      </c>
      <c r="P324" s="115"/>
      <c r="Q324" s="113" t="s">
        <v>32</v>
      </c>
      <c r="R324" s="113" t="s">
        <v>47</v>
      </c>
      <c r="S324" s="115" t="s">
        <v>1941</v>
      </c>
      <c r="T324" s="114" t="s">
        <v>260</v>
      </c>
      <c r="U324" s="115" t="s">
        <v>1932</v>
      </c>
      <c r="V324" s="107" t="s">
        <v>1724</v>
      </c>
      <c r="W324" s="5"/>
      <c r="X324" s="5"/>
      <c r="Y324" s="5"/>
      <c r="Z324" s="5"/>
      <c r="AA324" s="5"/>
      <c r="AB324" s="5"/>
    </row>
    <row r="325" spans="1:28" ht="14.3" customHeight="1" x14ac:dyDescent="0.25">
      <c r="A325" s="108" t="s">
        <v>1838</v>
      </c>
      <c r="B325" s="109"/>
      <c r="C325" s="108" t="s">
        <v>937</v>
      </c>
      <c r="D325" s="109"/>
      <c r="E325" s="109"/>
      <c r="F325" s="109"/>
      <c r="G325" s="109"/>
      <c r="H325" s="109"/>
      <c r="I325" s="109"/>
      <c r="J325" s="116" t="s">
        <v>1740</v>
      </c>
      <c r="K325" s="116"/>
      <c r="L325" s="115" t="s">
        <v>1865</v>
      </c>
      <c r="M325" s="115" t="s">
        <v>1866</v>
      </c>
      <c r="N325" s="123" t="s">
        <v>46</v>
      </c>
      <c r="O325" s="115" t="s">
        <v>1924</v>
      </c>
      <c r="P325" s="115"/>
      <c r="Q325" s="113" t="s">
        <v>32</v>
      </c>
      <c r="R325" s="113" t="s">
        <v>47</v>
      </c>
      <c r="S325" s="115"/>
      <c r="T325" s="114" t="s">
        <v>34</v>
      </c>
      <c r="U325" s="115" t="s">
        <v>1939</v>
      </c>
      <c r="V325" s="107" t="s">
        <v>1724</v>
      </c>
      <c r="W325" s="5"/>
      <c r="X325" s="5"/>
      <c r="Y325" s="5"/>
      <c r="Z325" s="5"/>
      <c r="AA325" s="5"/>
      <c r="AB325" s="5"/>
    </row>
    <row r="326" spans="1:28" ht="14.3" customHeight="1" x14ac:dyDescent="0.25">
      <c r="A326" s="108" t="s">
        <v>1839</v>
      </c>
      <c r="B326" s="109"/>
      <c r="C326" s="108" t="s">
        <v>937</v>
      </c>
      <c r="D326" s="109"/>
      <c r="E326" s="109"/>
      <c r="F326" s="109"/>
      <c r="G326" s="109"/>
      <c r="H326" s="109"/>
      <c r="I326" s="109"/>
      <c r="J326" s="110"/>
      <c r="K326" s="116" t="s">
        <v>1875</v>
      </c>
      <c r="L326" s="115" t="s">
        <v>1876</v>
      </c>
      <c r="M326" s="115" t="s">
        <v>1877</v>
      </c>
      <c r="N326" s="112" t="s">
        <v>219</v>
      </c>
      <c r="O326" s="115" t="s">
        <v>1878</v>
      </c>
      <c r="P326" s="115"/>
      <c r="Q326" s="113" t="s">
        <v>32</v>
      </c>
      <c r="R326" s="113" t="s">
        <v>47</v>
      </c>
      <c r="S326" s="115" t="s">
        <v>1931</v>
      </c>
      <c r="T326" s="114" t="s">
        <v>260</v>
      </c>
      <c r="U326" s="115" t="s">
        <v>1936</v>
      </c>
      <c r="V326" s="107" t="s">
        <v>1724</v>
      </c>
      <c r="W326" s="5"/>
      <c r="X326" s="5"/>
      <c r="Y326" s="5"/>
      <c r="Z326" s="5"/>
      <c r="AA326" s="5"/>
      <c r="AB326" s="5"/>
    </row>
    <row r="327" spans="1:28" ht="14.3" customHeight="1" x14ac:dyDescent="0.25">
      <c r="A327" s="108" t="s">
        <v>1840</v>
      </c>
      <c r="B327" s="109"/>
      <c r="C327" s="108" t="s">
        <v>937</v>
      </c>
      <c r="D327" s="109"/>
      <c r="E327" s="109"/>
      <c r="F327" s="109"/>
      <c r="G327" s="109"/>
      <c r="H327" s="109"/>
      <c r="I327" s="109"/>
      <c r="J327" s="110"/>
      <c r="K327" s="117" t="s">
        <v>1882</v>
      </c>
      <c r="L327" s="115" t="s">
        <v>1881</v>
      </c>
      <c r="M327" s="115" t="s">
        <v>1880</v>
      </c>
      <c r="N327" s="123" t="s">
        <v>30</v>
      </c>
      <c r="O327" s="115" t="s">
        <v>1883</v>
      </c>
      <c r="P327" s="115" t="s">
        <v>1818</v>
      </c>
      <c r="Q327" s="113" t="s">
        <v>32</v>
      </c>
      <c r="R327" s="113" t="s">
        <v>47</v>
      </c>
      <c r="S327" s="115"/>
      <c r="T327" s="114" t="s">
        <v>260</v>
      </c>
      <c r="U327" s="115" t="s">
        <v>1936</v>
      </c>
      <c r="V327" s="107" t="s">
        <v>1724</v>
      </c>
      <c r="W327" s="5"/>
      <c r="X327" s="5"/>
      <c r="Y327" s="5"/>
      <c r="Z327" s="5"/>
      <c r="AA327" s="5"/>
      <c r="AB327" s="5"/>
    </row>
    <row r="328" spans="1:28" ht="14.3" customHeight="1" x14ac:dyDescent="0.25">
      <c r="A328" s="108" t="s">
        <v>1841</v>
      </c>
      <c r="B328" s="109"/>
      <c r="C328" s="108" t="s">
        <v>937</v>
      </c>
      <c r="D328" s="109"/>
      <c r="E328" s="109"/>
      <c r="F328" s="109"/>
      <c r="G328" s="109"/>
      <c r="H328" s="109"/>
      <c r="I328" s="109"/>
      <c r="J328" s="110"/>
      <c r="K328" s="117" t="s">
        <v>1884</v>
      </c>
      <c r="L328" s="115" t="s">
        <v>1885</v>
      </c>
      <c r="M328" s="115" t="s">
        <v>1886</v>
      </c>
      <c r="N328" s="123" t="s">
        <v>30</v>
      </c>
      <c r="O328" s="115" t="s">
        <v>1933</v>
      </c>
      <c r="P328" s="115"/>
      <c r="Q328" s="113" t="s">
        <v>32</v>
      </c>
      <c r="R328" s="113" t="s">
        <v>47</v>
      </c>
      <c r="S328" s="115"/>
      <c r="T328" s="114" t="s">
        <v>34</v>
      </c>
      <c r="U328" s="115" t="s">
        <v>1934</v>
      </c>
      <c r="V328" s="107" t="s">
        <v>1724</v>
      </c>
      <c r="W328" s="5"/>
      <c r="X328" s="5"/>
      <c r="Y328" s="5"/>
      <c r="Z328" s="5"/>
      <c r="AA328" s="5"/>
      <c r="AB328" s="5"/>
    </row>
    <row r="329" spans="1:28" ht="14.3" customHeight="1" x14ac:dyDescent="0.25">
      <c r="A329" s="108" t="s">
        <v>1842</v>
      </c>
      <c r="B329" s="109"/>
      <c r="C329" s="108" t="s">
        <v>937</v>
      </c>
      <c r="D329" s="109"/>
      <c r="E329" s="109"/>
      <c r="F329" s="109"/>
      <c r="G329" s="109"/>
      <c r="H329" s="109"/>
      <c r="I329" s="109"/>
      <c r="J329" s="110"/>
      <c r="K329" s="116" t="s">
        <v>1887</v>
      </c>
      <c r="L329" s="115" t="s">
        <v>1888</v>
      </c>
      <c r="M329" s="115" t="s">
        <v>1889</v>
      </c>
      <c r="N329" s="123" t="s">
        <v>219</v>
      </c>
      <c r="O329" s="115" t="s">
        <v>1890</v>
      </c>
      <c r="P329" s="115"/>
      <c r="Q329" s="113" t="s">
        <v>32</v>
      </c>
      <c r="R329" s="113" t="s">
        <v>47</v>
      </c>
      <c r="S329" s="115"/>
      <c r="T329" s="114" t="s">
        <v>260</v>
      </c>
      <c r="U329" s="115" t="s">
        <v>1945</v>
      </c>
      <c r="V329" s="107" t="s">
        <v>1724</v>
      </c>
      <c r="W329" s="5"/>
      <c r="X329" s="5"/>
      <c r="Y329" s="5"/>
      <c r="Z329" s="5"/>
      <c r="AA329" s="5"/>
      <c r="AB329" s="5"/>
    </row>
    <row r="330" spans="1:28" ht="14.3" customHeight="1" x14ac:dyDescent="0.25">
      <c r="A330" s="108" t="s">
        <v>1843</v>
      </c>
      <c r="B330" s="109"/>
      <c r="C330" s="108" t="s">
        <v>937</v>
      </c>
      <c r="D330" s="109"/>
      <c r="E330" s="109"/>
      <c r="F330" s="109"/>
      <c r="G330" s="109"/>
      <c r="H330" s="109"/>
      <c r="I330" s="109"/>
      <c r="J330" s="110"/>
      <c r="K330" s="116" t="s">
        <v>1891</v>
      </c>
      <c r="L330" s="115" t="s">
        <v>1892</v>
      </c>
      <c r="M330" s="115" t="s">
        <v>1894</v>
      </c>
      <c r="N330" s="112" t="s">
        <v>219</v>
      </c>
      <c r="O330" s="115" t="s">
        <v>1893</v>
      </c>
      <c r="P330" s="115"/>
      <c r="Q330" s="113" t="s">
        <v>32</v>
      </c>
      <c r="R330" s="120" t="s">
        <v>47</v>
      </c>
      <c r="S330" s="115"/>
      <c r="T330" s="114" t="s">
        <v>260</v>
      </c>
      <c r="U330" s="115" t="s">
        <v>1936</v>
      </c>
      <c r="V330" s="107" t="s">
        <v>1724</v>
      </c>
      <c r="W330" s="5"/>
      <c r="X330" s="5"/>
      <c r="Y330" s="5"/>
      <c r="Z330" s="5"/>
      <c r="AA330" s="5"/>
      <c r="AB330" s="5"/>
    </row>
    <row r="331" spans="1:28" ht="14.3" customHeight="1" x14ac:dyDescent="0.25">
      <c r="A331" s="108" t="s">
        <v>1867</v>
      </c>
      <c r="B331" s="109"/>
      <c r="C331" s="108" t="s">
        <v>937</v>
      </c>
      <c r="D331" s="109"/>
      <c r="E331" s="109"/>
      <c r="F331" s="109"/>
      <c r="G331" s="109"/>
      <c r="H331" s="109"/>
      <c r="I331" s="109"/>
      <c r="J331" s="110"/>
      <c r="K331" s="116" t="s">
        <v>1943</v>
      </c>
      <c r="L331" s="115" t="s">
        <v>1895</v>
      </c>
      <c r="M331" s="115" t="s">
        <v>1896</v>
      </c>
      <c r="N331" s="112" t="s">
        <v>219</v>
      </c>
      <c r="O331" s="115" t="s">
        <v>1940</v>
      </c>
      <c r="P331" s="115"/>
      <c r="Q331" s="113" t="s">
        <v>32</v>
      </c>
      <c r="R331" s="113" t="s">
        <v>47</v>
      </c>
      <c r="S331" s="115"/>
      <c r="T331" s="114" t="s">
        <v>260</v>
      </c>
      <c r="U331" s="115" t="s">
        <v>1938</v>
      </c>
      <c r="V331" s="107" t="s">
        <v>1724</v>
      </c>
      <c r="W331" s="5"/>
      <c r="X331" s="5"/>
      <c r="Y331" s="5"/>
      <c r="Z331" s="5"/>
      <c r="AA331" s="5"/>
      <c r="AB331" s="5"/>
    </row>
    <row r="332" spans="1:28" ht="14.3" customHeight="1" x14ac:dyDescent="0.25">
      <c r="A332" s="108" t="s">
        <v>1868</v>
      </c>
      <c r="B332" s="109"/>
      <c r="C332" s="108" t="s">
        <v>937</v>
      </c>
      <c r="D332" s="109"/>
      <c r="E332" s="109"/>
      <c r="F332" s="109"/>
      <c r="G332" s="109"/>
      <c r="H332" s="109"/>
      <c r="I332" s="109"/>
      <c r="J332" s="110"/>
      <c r="K332" s="117" t="s">
        <v>1897</v>
      </c>
      <c r="L332" s="115" t="s">
        <v>1898</v>
      </c>
      <c r="M332" s="115" t="s">
        <v>1899</v>
      </c>
      <c r="N332" s="112" t="s">
        <v>30</v>
      </c>
      <c r="O332" s="115" t="s">
        <v>1900</v>
      </c>
      <c r="P332" s="115" t="s">
        <v>1737</v>
      </c>
      <c r="Q332" s="113" t="s">
        <v>32</v>
      </c>
      <c r="R332" s="113" t="s">
        <v>47</v>
      </c>
      <c r="S332" s="115"/>
      <c r="T332" s="114" t="s">
        <v>260</v>
      </c>
      <c r="U332" s="115" t="s">
        <v>1936</v>
      </c>
      <c r="V332" s="107" t="s">
        <v>1724</v>
      </c>
      <c r="W332" s="5"/>
      <c r="X332" s="5"/>
      <c r="Y332" s="5"/>
      <c r="Z332" s="5"/>
      <c r="AA332" s="5"/>
      <c r="AB332" s="5"/>
    </row>
    <row r="333" spans="1:28" ht="14.3" customHeight="1" x14ac:dyDescent="0.25">
      <c r="A333" s="108" t="s">
        <v>1869</v>
      </c>
      <c r="B333" s="109"/>
      <c r="C333" s="108" t="s">
        <v>937</v>
      </c>
      <c r="D333" s="109"/>
      <c r="E333" s="109"/>
      <c r="F333" s="109"/>
      <c r="G333" s="109"/>
      <c r="H333" s="109"/>
      <c r="I333" s="109"/>
      <c r="J333" s="110"/>
      <c r="K333" s="116" t="s">
        <v>1901</v>
      </c>
      <c r="L333" s="115" t="s">
        <v>1902</v>
      </c>
      <c r="M333" s="115" t="s">
        <v>1913</v>
      </c>
      <c r="N333" s="112" t="s">
        <v>219</v>
      </c>
      <c r="O333" s="115" t="s">
        <v>1903</v>
      </c>
      <c r="P333" s="115"/>
      <c r="Q333" s="113" t="s">
        <v>32</v>
      </c>
      <c r="R333" s="113" t="s">
        <v>47</v>
      </c>
      <c r="S333" s="115"/>
      <c r="T333" s="114" t="s">
        <v>260</v>
      </c>
      <c r="U333" s="115" t="s">
        <v>1936</v>
      </c>
      <c r="V333" s="107" t="s">
        <v>1724</v>
      </c>
      <c r="W333" s="5"/>
      <c r="X333" s="5"/>
      <c r="Y333" s="5"/>
      <c r="Z333" s="5"/>
      <c r="AA333" s="5"/>
      <c r="AB333" s="5"/>
    </row>
    <row r="334" spans="1:28" ht="14.3" customHeight="1" x14ac:dyDescent="0.25">
      <c r="A334" s="108" t="s">
        <v>1870</v>
      </c>
      <c r="B334" s="109"/>
      <c r="C334" s="108" t="s">
        <v>937</v>
      </c>
      <c r="D334" s="109"/>
      <c r="E334" s="109"/>
      <c r="F334" s="109"/>
      <c r="G334" s="109"/>
      <c r="H334" s="109"/>
      <c r="I334" s="109"/>
      <c r="J334" s="110"/>
      <c r="K334" s="116" t="s">
        <v>1879</v>
      </c>
      <c r="L334" s="115" t="s">
        <v>1904</v>
      </c>
      <c r="M334" s="115" t="s">
        <v>1905</v>
      </c>
      <c r="N334" s="112" t="s">
        <v>46</v>
      </c>
      <c r="O334" s="115" t="s">
        <v>1928</v>
      </c>
      <c r="P334" s="115"/>
      <c r="Q334" s="113" t="s">
        <v>32</v>
      </c>
      <c r="R334" s="113" t="s">
        <v>47</v>
      </c>
      <c r="S334" s="115" t="s">
        <v>1930</v>
      </c>
      <c r="T334" s="114" t="s">
        <v>34</v>
      </c>
      <c r="U334" s="115" t="s">
        <v>1937</v>
      </c>
      <c r="V334" s="107" t="s">
        <v>1724</v>
      </c>
      <c r="W334" s="5"/>
      <c r="X334" s="5"/>
      <c r="Y334" s="5"/>
      <c r="Z334" s="5"/>
      <c r="AA334" s="5"/>
      <c r="AB334" s="5"/>
    </row>
    <row r="335" spans="1:28" ht="14.3" customHeight="1" x14ac:dyDescent="0.25">
      <c r="A335" s="108" t="s">
        <v>1871</v>
      </c>
      <c r="B335" s="109"/>
      <c r="C335" s="108" t="s">
        <v>937</v>
      </c>
      <c r="D335" s="109"/>
      <c r="E335" s="109"/>
      <c r="F335" s="109"/>
      <c r="G335" s="109"/>
      <c r="H335" s="109"/>
      <c r="I335" s="109"/>
      <c r="J335" s="116" t="s">
        <v>1740</v>
      </c>
      <c r="K335" s="116"/>
      <c r="L335" s="115" t="s">
        <v>1912</v>
      </c>
      <c r="M335" s="115" t="s">
        <v>1906</v>
      </c>
      <c r="N335" s="112" t="s">
        <v>46</v>
      </c>
      <c r="O335" s="115" t="s">
        <v>1929</v>
      </c>
      <c r="P335" s="115"/>
      <c r="Q335" s="113" t="s">
        <v>32</v>
      </c>
      <c r="R335" s="113" t="s">
        <v>47</v>
      </c>
      <c r="S335" s="115"/>
      <c r="T335" s="114" t="s">
        <v>34</v>
      </c>
      <c r="U335" s="115" t="s">
        <v>1939</v>
      </c>
      <c r="V335" s="107" t="s">
        <v>1724</v>
      </c>
      <c r="W335" s="5"/>
      <c r="X335" s="5"/>
      <c r="Y335" s="5"/>
      <c r="Z335" s="5"/>
      <c r="AA335" s="5"/>
      <c r="AB335" s="5"/>
    </row>
    <row r="336" spans="1:28" ht="14.3" customHeight="1" x14ac:dyDescent="0.25">
      <c r="A336" s="108" t="s">
        <v>1914</v>
      </c>
      <c r="B336" s="109"/>
      <c r="C336" s="108" t="s">
        <v>1915</v>
      </c>
      <c r="D336" s="109"/>
      <c r="E336" s="109"/>
      <c r="F336" s="109"/>
      <c r="G336" s="109"/>
      <c r="H336" s="109"/>
      <c r="I336" s="109"/>
      <c r="J336" s="110"/>
      <c r="K336" s="116" t="s">
        <v>1916</v>
      </c>
      <c r="L336" s="115" t="s">
        <v>1917</v>
      </c>
      <c r="M336" s="115" t="s">
        <v>1918</v>
      </c>
      <c r="N336" s="112" t="s">
        <v>30</v>
      </c>
      <c r="O336" s="115" t="s">
        <v>1935</v>
      </c>
      <c r="P336" s="115" t="s">
        <v>329</v>
      </c>
      <c r="Q336" s="113" t="s">
        <v>32</v>
      </c>
      <c r="R336" s="113" t="s">
        <v>47</v>
      </c>
      <c r="S336" s="115"/>
      <c r="T336" s="114" t="s">
        <v>34</v>
      </c>
      <c r="U336" s="115" t="s">
        <v>1944</v>
      </c>
      <c r="V336" s="107" t="s">
        <v>1724</v>
      </c>
      <c r="W336" s="5"/>
      <c r="X336" s="5"/>
      <c r="Y336" s="5"/>
      <c r="Z336" s="5"/>
      <c r="AA336" s="5"/>
      <c r="AB336" s="5"/>
    </row>
    <row r="337" spans="1:28" ht="14.3" customHeight="1" x14ac:dyDescent="0.25">
      <c r="A337" s="109" t="s">
        <v>1946</v>
      </c>
      <c r="B337" s="109"/>
      <c r="C337" s="109" t="s">
        <v>937</v>
      </c>
      <c r="D337" s="109"/>
      <c r="E337" s="109"/>
      <c r="F337" s="109"/>
      <c r="G337" s="109"/>
      <c r="H337" s="109"/>
      <c r="I337" s="109"/>
      <c r="J337" s="110" t="s">
        <v>1740</v>
      </c>
      <c r="K337" s="110" t="s">
        <v>1740</v>
      </c>
      <c r="L337" s="109" t="s">
        <v>1947</v>
      </c>
      <c r="M337" s="115" t="s">
        <v>1950</v>
      </c>
      <c r="N337" s="112" t="s">
        <v>46</v>
      </c>
      <c r="O337" s="115" t="s">
        <v>1948</v>
      </c>
      <c r="P337" s="109"/>
      <c r="Q337" s="113" t="s">
        <v>32</v>
      </c>
      <c r="R337" s="113" t="s">
        <v>47</v>
      </c>
      <c r="S337" s="111"/>
      <c r="T337" s="114" t="s">
        <v>34</v>
      </c>
      <c r="U337" s="115" t="s">
        <v>1949</v>
      </c>
      <c r="V337" s="93" t="s">
        <v>1724</v>
      </c>
      <c r="W337" s="5"/>
      <c r="X337" s="5"/>
      <c r="Y337" s="5"/>
      <c r="Z337" s="5"/>
      <c r="AA337" s="5"/>
      <c r="AB337" s="5"/>
    </row>
    <row r="338" spans="1:28" ht="14.3" customHeight="1" x14ac:dyDescent="0.25">
      <c r="A338" s="5"/>
      <c r="B338" s="5"/>
      <c r="C338" s="5"/>
      <c r="D338" s="5"/>
      <c r="E338" s="5"/>
      <c r="F338" s="5"/>
      <c r="G338" s="5"/>
      <c r="H338" s="5"/>
      <c r="I338" s="5"/>
      <c r="J338" s="6"/>
      <c r="K338" s="6"/>
      <c r="L338" s="5"/>
      <c r="M338" s="5"/>
      <c r="N338" s="5"/>
      <c r="O338" s="5"/>
      <c r="P338" s="5"/>
      <c r="Q338" s="5"/>
      <c r="R338" s="7"/>
      <c r="S338" s="7"/>
      <c r="T338" s="5"/>
      <c r="U338" s="7"/>
      <c r="V338" s="5"/>
      <c r="W338" s="5"/>
      <c r="X338" s="5"/>
      <c r="Y338" s="5"/>
      <c r="Z338" s="5"/>
      <c r="AA338" s="5"/>
      <c r="AB338" s="5"/>
    </row>
    <row r="339" spans="1:28" ht="14.3" customHeight="1" x14ac:dyDescent="0.25">
      <c r="A339" s="5"/>
      <c r="B339" s="5"/>
      <c r="C339" s="5"/>
      <c r="D339" s="5"/>
      <c r="E339" s="5"/>
      <c r="F339" s="5"/>
      <c r="G339" s="5"/>
      <c r="H339" s="5"/>
      <c r="I339" s="5"/>
      <c r="J339" s="6"/>
      <c r="K339" s="6"/>
      <c r="L339" s="5"/>
      <c r="M339" s="5"/>
      <c r="N339" s="5"/>
      <c r="O339" s="5"/>
      <c r="P339" s="5"/>
      <c r="Q339" s="5"/>
      <c r="R339" s="7"/>
      <c r="S339" s="7"/>
      <c r="T339" s="5"/>
      <c r="U339" s="7"/>
      <c r="V339" s="5"/>
      <c r="W339" s="5"/>
      <c r="X339" s="5"/>
      <c r="Y339" s="5"/>
      <c r="Z339" s="5"/>
      <c r="AA339" s="5"/>
      <c r="AB339" s="5"/>
    </row>
    <row r="340" spans="1:28" ht="14.3" customHeight="1" x14ac:dyDescent="0.25">
      <c r="A340" s="5"/>
      <c r="B340" s="5"/>
      <c r="C340" s="5"/>
      <c r="D340" s="5"/>
      <c r="E340" s="5"/>
      <c r="F340" s="5"/>
      <c r="G340" s="5"/>
      <c r="H340" s="5"/>
      <c r="I340" s="5"/>
      <c r="J340" s="6"/>
      <c r="K340" s="6"/>
      <c r="L340" s="5"/>
      <c r="M340" s="5"/>
      <c r="N340" s="5"/>
      <c r="O340" s="5"/>
      <c r="P340" s="5"/>
      <c r="Q340" s="5"/>
      <c r="R340" s="7"/>
      <c r="S340" s="7"/>
      <c r="T340" s="5"/>
      <c r="U340" s="7"/>
      <c r="V340" s="5"/>
      <c r="W340" s="5"/>
      <c r="X340" s="5"/>
      <c r="Y340" s="5"/>
      <c r="Z340" s="5"/>
      <c r="AA340" s="5"/>
      <c r="AB340" s="5"/>
    </row>
    <row r="341" spans="1:28" ht="14.3" customHeight="1" x14ac:dyDescent="0.25">
      <c r="A341" s="5"/>
      <c r="B341" s="5"/>
      <c r="C341" s="5"/>
      <c r="D341" s="5"/>
      <c r="E341" s="5"/>
      <c r="F341" s="5"/>
      <c r="G341" s="5"/>
      <c r="H341" s="5"/>
      <c r="I341" s="5"/>
      <c r="J341" s="6"/>
      <c r="K341" s="6"/>
      <c r="L341" s="5"/>
      <c r="M341" s="5"/>
      <c r="N341" s="5"/>
      <c r="O341" s="5"/>
      <c r="P341" s="5"/>
      <c r="Q341" s="5"/>
      <c r="R341" s="7"/>
      <c r="S341" s="7"/>
      <c r="T341" s="5"/>
      <c r="U341" s="7"/>
      <c r="V341" s="5"/>
      <c r="W341" s="5"/>
      <c r="X341" s="5"/>
      <c r="Y341" s="5"/>
      <c r="Z341" s="5"/>
      <c r="AA341" s="5"/>
      <c r="AB341" s="5"/>
    </row>
    <row r="342" spans="1:28" ht="14.3" customHeight="1" x14ac:dyDescent="0.25">
      <c r="A342" s="5"/>
      <c r="B342" s="5"/>
      <c r="C342" s="5"/>
      <c r="D342" s="5"/>
      <c r="E342" s="5"/>
      <c r="F342" s="5"/>
      <c r="G342" s="5"/>
      <c r="H342" s="5"/>
      <c r="I342" s="5"/>
      <c r="J342" s="6"/>
      <c r="K342" s="6"/>
      <c r="L342" s="5"/>
      <c r="M342" s="5"/>
      <c r="N342" s="5"/>
      <c r="O342" s="5"/>
      <c r="P342" s="5"/>
      <c r="Q342" s="5"/>
      <c r="R342" s="7"/>
      <c r="S342" s="7"/>
      <c r="T342" s="5"/>
      <c r="U342" s="7"/>
      <c r="V342" s="5"/>
      <c r="W342" s="5"/>
      <c r="X342" s="5"/>
      <c r="Y342" s="5"/>
      <c r="Z342" s="5"/>
      <c r="AA342" s="5"/>
      <c r="AB342" s="5"/>
    </row>
    <row r="343" spans="1:28" ht="14.3" customHeight="1" x14ac:dyDescent="0.25">
      <c r="A343" s="5"/>
      <c r="B343" s="5"/>
      <c r="C343" s="5"/>
      <c r="D343" s="5"/>
      <c r="E343" s="5"/>
      <c r="F343" s="5"/>
      <c r="G343" s="5"/>
      <c r="H343" s="5"/>
      <c r="I343" s="5"/>
      <c r="J343" s="6"/>
      <c r="K343" s="6"/>
      <c r="L343" s="5"/>
      <c r="M343" s="5"/>
      <c r="N343" s="5"/>
      <c r="O343" s="5"/>
      <c r="P343" s="5"/>
      <c r="Q343" s="5"/>
      <c r="R343" s="7"/>
      <c r="S343" s="7"/>
      <c r="T343" s="5"/>
      <c r="U343" s="7"/>
      <c r="V343" s="5"/>
      <c r="W343" s="5"/>
      <c r="X343" s="5"/>
      <c r="Y343" s="5"/>
      <c r="Z343" s="5"/>
      <c r="AA343" s="5"/>
      <c r="AB343" s="5"/>
    </row>
    <row r="344" spans="1:28" ht="14.3" customHeight="1" x14ac:dyDescent="0.25">
      <c r="A344" s="5"/>
      <c r="B344" s="5"/>
      <c r="C344" s="5"/>
      <c r="D344" s="5"/>
      <c r="E344" s="5"/>
      <c r="F344" s="5"/>
      <c r="G344" s="5"/>
      <c r="H344" s="5"/>
      <c r="I344" s="5"/>
      <c r="J344" s="6"/>
      <c r="K344" s="6"/>
      <c r="L344" s="5"/>
      <c r="M344" s="5"/>
      <c r="N344" s="5"/>
      <c r="O344" s="5"/>
      <c r="P344" s="5"/>
      <c r="Q344" s="5"/>
      <c r="R344" s="7"/>
      <c r="S344" s="7"/>
      <c r="T344" s="5"/>
      <c r="U344" s="7"/>
      <c r="V344" s="5"/>
      <c r="W344" s="5"/>
      <c r="X344" s="5"/>
      <c r="Y344" s="5"/>
      <c r="Z344" s="5"/>
      <c r="AA344" s="5"/>
      <c r="AB344" s="5"/>
    </row>
    <row r="345" spans="1:28" ht="14.3" customHeight="1" x14ac:dyDescent="0.25">
      <c r="A345" s="5"/>
      <c r="B345" s="5"/>
      <c r="C345" s="5"/>
      <c r="D345" s="5"/>
      <c r="E345" s="5"/>
      <c r="F345" s="5"/>
      <c r="G345" s="5"/>
      <c r="H345" s="5"/>
      <c r="I345" s="5"/>
      <c r="J345" s="6"/>
      <c r="K345" s="6"/>
      <c r="L345" s="5"/>
      <c r="M345" s="5"/>
      <c r="N345" s="5"/>
      <c r="O345" s="5"/>
      <c r="P345" s="5"/>
      <c r="Q345" s="5"/>
      <c r="R345" s="7"/>
      <c r="S345" s="7"/>
      <c r="T345" s="5"/>
      <c r="U345" s="7"/>
      <c r="V345" s="5"/>
      <c r="W345" s="5"/>
      <c r="X345" s="5"/>
      <c r="Y345" s="5"/>
      <c r="Z345" s="5"/>
      <c r="AA345" s="5"/>
      <c r="AB345" s="5"/>
    </row>
    <row r="346" spans="1:28" ht="14.3" customHeight="1" x14ac:dyDescent="0.25">
      <c r="A346" s="5"/>
      <c r="B346" s="5"/>
      <c r="C346" s="5"/>
      <c r="D346" s="5"/>
      <c r="E346" s="5"/>
      <c r="F346" s="5"/>
      <c r="G346" s="5"/>
      <c r="H346" s="5"/>
      <c r="I346" s="5"/>
      <c r="J346" s="6"/>
      <c r="K346" s="6"/>
      <c r="L346" s="5"/>
      <c r="M346" s="5"/>
      <c r="N346" s="5"/>
      <c r="O346" s="5"/>
      <c r="P346" s="5"/>
      <c r="Q346" s="5"/>
      <c r="R346" s="7"/>
      <c r="S346" s="7"/>
      <c r="T346" s="5"/>
      <c r="U346" s="7"/>
      <c r="V346" s="5"/>
      <c r="W346" s="5"/>
      <c r="X346" s="5"/>
      <c r="Y346" s="5"/>
      <c r="Z346" s="5"/>
      <c r="AA346" s="5"/>
      <c r="AB346" s="5"/>
    </row>
    <row r="347" spans="1:28" ht="14.3" customHeight="1" x14ac:dyDescent="0.25">
      <c r="A347" s="5"/>
      <c r="B347" s="5"/>
      <c r="C347" s="5"/>
      <c r="D347" s="5"/>
      <c r="E347" s="5"/>
      <c r="F347" s="5"/>
      <c r="G347" s="5"/>
      <c r="H347" s="5"/>
      <c r="I347" s="5"/>
      <c r="J347" s="6"/>
      <c r="K347" s="6"/>
      <c r="L347" s="5"/>
      <c r="M347" s="5"/>
      <c r="N347" s="5"/>
      <c r="O347" s="5"/>
      <c r="P347" s="5"/>
      <c r="Q347" s="5"/>
      <c r="R347" s="7"/>
      <c r="S347" s="7"/>
      <c r="T347" s="5"/>
      <c r="U347" s="7"/>
      <c r="V347" s="5"/>
      <c r="W347" s="5"/>
      <c r="X347" s="5"/>
      <c r="Y347" s="5"/>
      <c r="Z347" s="5"/>
      <c r="AA347" s="5"/>
      <c r="AB347" s="5"/>
    </row>
    <row r="348" spans="1:28" ht="14.3" customHeight="1" x14ac:dyDescent="0.25">
      <c r="A348" s="5"/>
      <c r="B348" s="5"/>
      <c r="C348" s="5"/>
      <c r="D348" s="5"/>
      <c r="E348" s="5"/>
      <c r="F348" s="5"/>
      <c r="G348" s="5"/>
      <c r="H348" s="5"/>
      <c r="I348" s="5"/>
      <c r="J348" s="6"/>
      <c r="K348" s="6"/>
      <c r="L348" s="5"/>
      <c r="M348" s="5"/>
      <c r="N348" s="5"/>
      <c r="O348" s="5"/>
      <c r="P348" s="5"/>
      <c r="Q348" s="5"/>
      <c r="R348" s="7"/>
      <c r="S348" s="7"/>
      <c r="T348" s="5"/>
      <c r="U348" s="7"/>
      <c r="V348" s="5"/>
      <c r="W348" s="5"/>
      <c r="X348" s="5"/>
      <c r="Y348" s="5"/>
      <c r="Z348" s="5"/>
      <c r="AA348" s="5"/>
      <c r="AB348" s="5"/>
    </row>
    <row r="349" spans="1:28" ht="14.3" customHeight="1" x14ac:dyDescent="0.25">
      <c r="A349" s="5"/>
      <c r="B349" s="5"/>
      <c r="C349" s="5"/>
      <c r="D349" s="5"/>
      <c r="E349" s="5"/>
      <c r="F349" s="5"/>
      <c r="G349" s="5"/>
      <c r="H349" s="5"/>
      <c r="I349" s="5"/>
      <c r="J349" s="6"/>
      <c r="K349" s="6"/>
      <c r="L349" s="5"/>
      <c r="M349" s="5"/>
      <c r="N349" s="5"/>
      <c r="O349" s="5"/>
      <c r="P349" s="5"/>
      <c r="Q349" s="5"/>
      <c r="R349" s="7"/>
      <c r="S349" s="7"/>
      <c r="T349" s="5"/>
      <c r="U349" s="7"/>
      <c r="V349" s="5"/>
      <c r="W349" s="5"/>
      <c r="X349" s="5"/>
      <c r="Y349" s="5"/>
      <c r="Z349" s="5"/>
      <c r="AA349" s="5"/>
      <c r="AB349" s="5"/>
    </row>
    <row r="350" spans="1:28" ht="14.3" customHeight="1" x14ac:dyDescent="0.25">
      <c r="A350" s="5"/>
      <c r="B350" s="5"/>
      <c r="C350" s="5"/>
      <c r="D350" s="5"/>
      <c r="E350" s="5"/>
      <c r="F350" s="5"/>
      <c r="G350" s="5"/>
      <c r="H350" s="5"/>
      <c r="I350" s="5"/>
      <c r="J350" s="6"/>
      <c r="K350" s="6"/>
      <c r="L350" s="5"/>
      <c r="M350" s="5"/>
      <c r="N350" s="5"/>
      <c r="O350" s="5"/>
      <c r="P350" s="5"/>
      <c r="Q350" s="5"/>
      <c r="R350" s="7"/>
      <c r="S350" s="7"/>
      <c r="T350" s="5"/>
      <c r="U350" s="7"/>
      <c r="V350" s="5"/>
      <c r="W350" s="5"/>
      <c r="X350" s="5"/>
      <c r="Y350" s="5"/>
      <c r="Z350" s="5"/>
      <c r="AA350" s="5"/>
      <c r="AB350" s="5"/>
    </row>
    <row r="351" spans="1:28" ht="14.3" customHeight="1" x14ac:dyDescent="0.25">
      <c r="A351" s="5"/>
      <c r="B351" s="5"/>
      <c r="C351" s="5"/>
      <c r="D351" s="5"/>
      <c r="E351" s="5"/>
      <c r="F351" s="5"/>
      <c r="G351" s="5"/>
      <c r="H351" s="5"/>
      <c r="I351" s="5"/>
      <c r="J351" s="6"/>
      <c r="K351" s="6"/>
      <c r="L351" s="5"/>
      <c r="M351" s="5"/>
      <c r="N351" s="5"/>
      <c r="O351" s="5"/>
      <c r="P351" s="5"/>
      <c r="Q351" s="5"/>
      <c r="R351" s="7"/>
      <c r="S351" s="7"/>
      <c r="T351" s="5"/>
      <c r="U351" s="7"/>
      <c r="V351" s="5"/>
      <c r="W351" s="5"/>
      <c r="X351" s="5"/>
      <c r="Y351" s="5"/>
      <c r="Z351" s="5"/>
      <c r="AA351" s="5"/>
      <c r="AB351" s="5"/>
    </row>
    <row r="352" spans="1:28" ht="14.3" customHeight="1" x14ac:dyDescent="0.25">
      <c r="A352" s="5"/>
      <c r="B352" s="5"/>
      <c r="C352" s="5"/>
      <c r="D352" s="5"/>
      <c r="E352" s="5"/>
      <c r="F352" s="5"/>
      <c r="G352" s="5"/>
      <c r="H352" s="5"/>
      <c r="I352" s="5"/>
      <c r="J352" s="6"/>
      <c r="K352" s="6"/>
      <c r="L352" s="5"/>
      <c r="M352" s="5"/>
      <c r="N352" s="5"/>
      <c r="O352" s="5"/>
      <c r="P352" s="5"/>
      <c r="Q352" s="5"/>
      <c r="R352" s="7"/>
      <c r="S352" s="7"/>
      <c r="T352" s="5"/>
      <c r="U352" s="7"/>
      <c r="V352" s="5"/>
      <c r="W352" s="5"/>
      <c r="X352" s="5"/>
      <c r="Y352" s="5"/>
      <c r="Z352" s="5"/>
      <c r="AA352" s="5"/>
      <c r="AB352" s="5"/>
    </row>
    <row r="353" spans="1:28" ht="14.3" customHeight="1" x14ac:dyDescent="0.25">
      <c r="A353" s="5"/>
      <c r="B353" s="5"/>
      <c r="C353" s="5"/>
      <c r="D353" s="5"/>
      <c r="E353" s="5"/>
      <c r="F353" s="5"/>
      <c r="G353" s="5"/>
      <c r="H353" s="5"/>
      <c r="I353" s="5"/>
      <c r="J353" s="6"/>
      <c r="K353" s="6"/>
      <c r="L353" s="5"/>
      <c r="M353" s="5"/>
      <c r="N353" s="5"/>
      <c r="O353" s="5"/>
      <c r="P353" s="5"/>
      <c r="Q353" s="5"/>
      <c r="R353" s="7"/>
      <c r="S353" s="7"/>
      <c r="T353" s="5"/>
      <c r="U353" s="7"/>
      <c r="V353" s="5"/>
      <c r="W353" s="5"/>
      <c r="X353" s="5"/>
      <c r="Y353" s="5"/>
      <c r="Z353" s="5"/>
      <c r="AA353" s="5"/>
      <c r="AB353" s="5"/>
    </row>
    <row r="354" spans="1:28" ht="14.3" customHeight="1" x14ac:dyDescent="0.25">
      <c r="A354" s="5"/>
      <c r="B354" s="5"/>
      <c r="C354" s="5"/>
      <c r="D354" s="5"/>
      <c r="E354" s="5"/>
      <c r="F354" s="5"/>
      <c r="G354" s="5"/>
      <c r="H354" s="5"/>
      <c r="I354" s="5"/>
      <c r="J354" s="6"/>
      <c r="K354" s="6"/>
      <c r="L354" s="5"/>
      <c r="M354" s="5"/>
      <c r="N354" s="5"/>
      <c r="O354" s="5"/>
      <c r="P354" s="5"/>
      <c r="Q354" s="5"/>
      <c r="R354" s="7"/>
      <c r="S354" s="7"/>
      <c r="T354" s="5"/>
      <c r="U354" s="7"/>
      <c r="V354" s="5"/>
      <c r="W354" s="5"/>
      <c r="X354" s="5"/>
      <c r="Y354" s="5"/>
      <c r="Z354" s="5"/>
      <c r="AA354" s="5"/>
      <c r="AB354" s="5"/>
    </row>
    <row r="355" spans="1:28" ht="14.3" customHeight="1" x14ac:dyDescent="0.25">
      <c r="A355" s="5"/>
      <c r="B355" s="5"/>
      <c r="C355" s="5"/>
      <c r="D355" s="5"/>
      <c r="E355" s="5"/>
      <c r="F355" s="5"/>
      <c r="G355" s="5"/>
      <c r="H355" s="5"/>
      <c r="I355" s="5"/>
      <c r="J355" s="6"/>
      <c r="K355" s="6"/>
      <c r="L355" s="5"/>
      <c r="M355" s="5"/>
      <c r="N355" s="5"/>
      <c r="O355" s="5"/>
      <c r="P355" s="5"/>
      <c r="Q355" s="5"/>
      <c r="R355" s="7"/>
      <c r="S355" s="7"/>
      <c r="T355" s="5"/>
      <c r="U355" s="7"/>
      <c r="V355" s="5"/>
      <c r="W355" s="5"/>
      <c r="X355" s="5"/>
      <c r="Y355" s="5"/>
      <c r="Z355" s="5"/>
      <c r="AA355" s="5"/>
      <c r="AB355" s="5"/>
    </row>
    <row r="356" spans="1:28" ht="14.3" customHeight="1" x14ac:dyDescent="0.25">
      <c r="A356" s="5"/>
      <c r="B356" s="5"/>
      <c r="C356" s="5"/>
      <c r="D356" s="5"/>
      <c r="E356" s="5"/>
      <c r="F356" s="5"/>
      <c r="G356" s="5"/>
      <c r="H356" s="5"/>
      <c r="I356" s="5"/>
      <c r="J356" s="6"/>
      <c r="K356" s="6"/>
      <c r="L356" s="5"/>
      <c r="M356" s="5"/>
      <c r="N356" s="5"/>
      <c r="O356" s="5"/>
      <c r="P356" s="5"/>
      <c r="Q356" s="5"/>
      <c r="R356" s="7"/>
      <c r="S356" s="7"/>
      <c r="T356" s="5"/>
      <c r="U356" s="7"/>
      <c r="V356" s="5"/>
      <c r="W356" s="5"/>
      <c r="X356" s="5"/>
      <c r="Y356" s="5"/>
      <c r="Z356" s="5"/>
      <c r="AA356" s="5"/>
      <c r="AB356" s="5"/>
    </row>
    <row r="357" spans="1:28" ht="14.3" customHeight="1" x14ac:dyDescent="0.25">
      <c r="A357" s="5"/>
      <c r="B357" s="5"/>
      <c r="C357" s="5"/>
      <c r="D357" s="5"/>
      <c r="E357" s="5"/>
      <c r="F357" s="5"/>
      <c r="G357" s="5"/>
      <c r="H357" s="5"/>
      <c r="I357" s="5"/>
      <c r="J357" s="6"/>
      <c r="K357" s="6"/>
      <c r="L357" s="5"/>
      <c r="M357" s="5"/>
      <c r="N357" s="5"/>
      <c r="O357" s="5"/>
      <c r="P357" s="5"/>
      <c r="Q357" s="5"/>
      <c r="R357" s="7"/>
      <c r="S357" s="7"/>
      <c r="T357" s="5"/>
      <c r="U357" s="7"/>
      <c r="V357" s="5"/>
      <c r="W357" s="5"/>
      <c r="X357" s="5"/>
      <c r="Y357" s="5"/>
      <c r="Z357" s="5"/>
      <c r="AA357" s="5"/>
      <c r="AB357" s="5"/>
    </row>
    <row r="358" spans="1:28" ht="14.3" customHeight="1" x14ac:dyDescent="0.25">
      <c r="A358" s="5"/>
      <c r="B358" s="5"/>
      <c r="C358" s="5"/>
      <c r="D358" s="5"/>
      <c r="E358" s="5"/>
      <c r="F358" s="5"/>
      <c r="G358" s="5"/>
      <c r="H358" s="5"/>
      <c r="I358" s="5"/>
      <c r="J358" s="6"/>
      <c r="K358" s="6"/>
      <c r="L358" s="5"/>
      <c r="M358" s="5"/>
      <c r="N358" s="5"/>
      <c r="O358" s="5"/>
      <c r="P358" s="5"/>
      <c r="Q358" s="5"/>
      <c r="R358" s="7"/>
      <c r="S358" s="7"/>
      <c r="T358" s="5"/>
      <c r="U358" s="7"/>
      <c r="V358" s="5"/>
      <c r="W358" s="5"/>
      <c r="X358" s="5"/>
      <c r="Y358" s="5"/>
      <c r="Z358" s="5"/>
      <c r="AA358" s="5"/>
      <c r="AB358" s="5"/>
    </row>
    <row r="359" spans="1:28" ht="14.3" customHeight="1" x14ac:dyDescent="0.25">
      <c r="A359" s="5"/>
      <c r="B359" s="5"/>
      <c r="C359" s="5"/>
      <c r="D359" s="5"/>
      <c r="E359" s="5"/>
      <c r="F359" s="5"/>
      <c r="G359" s="5"/>
      <c r="H359" s="5"/>
      <c r="I359" s="5"/>
      <c r="J359" s="6"/>
      <c r="K359" s="6"/>
      <c r="L359" s="5"/>
      <c r="M359" s="5"/>
      <c r="N359" s="5"/>
      <c r="O359" s="5"/>
      <c r="P359" s="5"/>
      <c r="Q359" s="5"/>
      <c r="R359" s="7"/>
      <c r="S359" s="7"/>
      <c r="T359" s="5"/>
      <c r="U359" s="7"/>
      <c r="V359" s="5"/>
      <c r="W359" s="5"/>
      <c r="X359" s="5"/>
      <c r="Y359" s="5"/>
      <c r="Z359" s="5"/>
      <c r="AA359" s="5"/>
      <c r="AB359" s="5"/>
    </row>
    <row r="360" spans="1:28" ht="14.3" customHeight="1" x14ac:dyDescent="0.25">
      <c r="A360" s="5"/>
      <c r="B360" s="5"/>
      <c r="C360" s="5"/>
      <c r="D360" s="5"/>
      <c r="E360" s="5"/>
      <c r="F360" s="5"/>
      <c r="G360" s="5"/>
      <c r="H360" s="5"/>
      <c r="I360" s="5"/>
      <c r="J360" s="6"/>
      <c r="K360" s="6"/>
      <c r="L360" s="5"/>
      <c r="M360" s="5"/>
      <c r="N360" s="5"/>
      <c r="O360" s="5"/>
      <c r="P360" s="5"/>
      <c r="Q360" s="5"/>
      <c r="R360" s="7"/>
      <c r="S360" s="7"/>
      <c r="T360" s="5"/>
      <c r="U360" s="7"/>
      <c r="V360" s="5"/>
      <c r="W360" s="5"/>
      <c r="X360" s="5"/>
      <c r="Y360" s="5"/>
      <c r="Z360" s="5"/>
      <c r="AA360" s="5"/>
      <c r="AB360" s="5"/>
    </row>
    <row r="361" spans="1:28" ht="14.3" customHeight="1" x14ac:dyDescent="0.25">
      <c r="A361" s="5"/>
      <c r="B361" s="5"/>
      <c r="C361" s="5"/>
      <c r="D361" s="5"/>
      <c r="E361" s="5"/>
      <c r="F361" s="5"/>
      <c r="G361" s="5"/>
      <c r="H361" s="5"/>
      <c r="I361" s="5"/>
      <c r="J361" s="6"/>
      <c r="K361" s="6"/>
      <c r="L361" s="5"/>
      <c r="M361" s="5"/>
      <c r="N361" s="5"/>
      <c r="O361" s="5"/>
      <c r="P361" s="5"/>
      <c r="Q361" s="5"/>
      <c r="R361" s="7"/>
      <c r="S361" s="7"/>
      <c r="T361" s="5"/>
      <c r="U361" s="7"/>
      <c r="V361" s="5"/>
      <c r="W361" s="5"/>
      <c r="X361" s="5"/>
      <c r="Y361" s="5"/>
      <c r="Z361" s="5"/>
      <c r="AA361" s="5"/>
      <c r="AB361" s="5"/>
    </row>
    <row r="362" spans="1:28" ht="14.3" customHeight="1" x14ac:dyDescent="0.25">
      <c r="A362" s="5"/>
      <c r="B362" s="5"/>
      <c r="C362" s="5"/>
      <c r="D362" s="5"/>
      <c r="E362" s="5"/>
      <c r="F362" s="5"/>
      <c r="G362" s="5"/>
      <c r="H362" s="5"/>
      <c r="I362" s="5"/>
      <c r="J362" s="6"/>
      <c r="K362" s="6"/>
      <c r="L362" s="5"/>
      <c r="M362" s="5"/>
      <c r="N362" s="5"/>
      <c r="O362" s="5"/>
      <c r="P362" s="5"/>
      <c r="Q362" s="5"/>
      <c r="R362" s="7"/>
      <c r="S362" s="7"/>
      <c r="T362" s="5"/>
      <c r="U362" s="7"/>
      <c r="V362" s="5"/>
      <c r="W362" s="5"/>
      <c r="X362" s="5"/>
      <c r="Y362" s="5"/>
      <c r="Z362" s="5"/>
      <c r="AA362" s="5"/>
      <c r="AB362" s="5"/>
    </row>
    <row r="363" spans="1:28" ht="14.3" customHeight="1" x14ac:dyDescent="0.25">
      <c r="A363" s="5"/>
      <c r="B363" s="5"/>
      <c r="C363" s="5"/>
      <c r="D363" s="5"/>
      <c r="E363" s="5"/>
      <c r="F363" s="5"/>
      <c r="G363" s="5"/>
      <c r="H363" s="5"/>
      <c r="I363" s="5"/>
      <c r="J363" s="6"/>
      <c r="K363" s="6"/>
      <c r="L363" s="5"/>
      <c r="M363" s="5"/>
      <c r="N363" s="5"/>
      <c r="O363" s="5"/>
      <c r="P363" s="5"/>
      <c r="Q363" s="5"/>
      <c r="R363" s="7"/>
      <c r="S363" s="7"/>
      <c r="T363" s="5"/>
      <c r="U363" s="7"/>
      <c r="V363" s="5"/>
      <c r="W363" s="5"/>
      <c r="X363" s="5"/>
      <c r="Y363" s="5"/>
      <c r="Z363" s="5"/>
      <c r="AA363" s="5"/>
      <c r="AB363" s="5"/>
    </row>
    <row r="364" spans="1:28" ht="14.3" customHeight="1" x14ac:dyDescent="0.25">
      <c r="A364" s="5"/>
      <c r="B364" s="5"/>
      <c r="C364" s="5"/>
      <c r="D364" s="5"/>
      <c r="E364" s="5"/>
      <c r="F364" s="5"/>
      <c r="G364" s="5"/>
      <c r="H364" s="5"/>
      <c r="I364" s="5"/>
      <c r="J364" s="6"/>
      <c r="K364" s="6"/>
      <c r="L364" s="5"/>
      <c r="M364" s="5"/>
      <c r="N364" s="5"/>
      <c r="O364" s="5"/>
      <c r="P364" s="5"/>
      <c r="Q364" s="5"/>
      <c r="R364" s="7"/>
      <c r="S364" s="7"/>
      <c r="T364" s="5"/>
      <c r="U364" s="7"/>
      <c r="V364" s="5"/>
      <c r="W364" s="5"/>
      <c r="X364" s="5"/>
      <c r="Y364" s="5"/>
      <c r="Z364" s="5"/>
      <c r="AA364" s="5"/>
      <c r="AB364" s="5"/>
    </row>
    <row r="365" spans="1:28" ht="14.3" customHeight="1" x14ac:dyDescent="0.25">
      <c r="A365" s="5"/>
      <c r="B365" s="5"/>
      <c r="C365" s="5"/>
      <c r="D365" s="5"/>
      <c r="E365" s="5"/>
      <c r="F365" s="5"/>
      <c r="G365" s="5"/>
      <c r="H365" s="5"/>
      <c r="I365" s="5"/>
      <c r="J365" s="6"/>
      <c r="K365" s="6"/>
      <c r="L365" s="5"/>
      <c r="M365" s="5"/>
      <c r="N365" s="5"/>
      <c r="O365" s="5"/>
      <c r="P365" s="5"/>
      <c r="Q365" s="5"/>
      <c r="R365" s="7"/>
      <c r="S365" s="7"/>
      <c r="T365" s="5"/>
      <c r="U365" s="7"/>
      <c r="V365" s="5"/>
      <c r="W365" s="5"/>
      <c r="X365" s="5"/>
      <c r="Y365" s="5"/>
      <c r="Z365" s="5"/>
      <c r="AA365" s="5"/>
      <c r="AB365" s="5"/>
    </row>
    <row r="366" spans="1:28" ht="14.3" customHeight="1" x14ac:dyDescent="0.25">
      <c r="A366" s="5"/>
      <c r="B366" s="5"/>
      <c r="C366" s="5"/>
      <c r="D366" s="5"/>
      <c r="E366" s="5"/>
      <c r="F366" s="5"/>
      <c r="G366" s="5"/>
      <c r="H366" s="5"/>
      <c r="I366" s="5"/>
      <c r="J366" s="6"/>
      <c r="K366" s="6"/>
      <c r="L366" s="5"/>
      <c r="M366" s="5"/>
      <c r="N366" s="5"/>
      <c r="O366" s="5"/>
      <c r="P366" s="5"/>
      <c r="Q366" s="5"/>
      <c r="R366" s="7"/>
      <c r="S366" s="7"/>
      <c r="T366" s="5"/>
      <c r="U366" s="7"/>
      <c r="V366" s="5"/>
      <c r="W366" s="5"/>
      <c r="X366" s="5"/>
      <c r="Y366" s="5"/>
      <c r="Z366" s="5"/>
      <c r="AA366" s="5"/>
      <c r="AB366" s="5"/>
    </row>
    <row r="367" spans="1:28" ht="14.3" customHeight="1" x14ac:dyDescent="0.25">
      <c r="A367" s="5"/>
      <c r="B367" s="5"/>
      <c r="C367" s="5"/>
      <c r="D367" s="5"/>
      <c r="E367" s="5"/>
      <c r="F367" s="5"/>
      <c r="G367" s="5"/>
      <c r="H367" s="5"/>
      <c r="I367" s="5"/>
      <c r="J367" s="6"/>
      <c r="K367" s="6"/>
      <c r="L367" s="5"/>
      <c r="M367" s="5"/>
      <c r="N367" s="5"/>
      <c r="O367" s="5"/>
      <c r="P367" s="5"/>
      <c r="Q367" s="5"/>
      <c r="R367" s="7"/>
      <c r="S367" s="7"/>
      <c r="T367" s="5"/>
      <c r="U367" s="7"/>
      <c r="V367" s="5"/>
      <c r="W367" s="5"/>
      <c r="X367" s="5"/>
      <c r="Y367" s="5"/>
      <c r="Z367" s="5"/>
      <c r="AA367" s="5"/>
      <c r="AB367" s="5"/>
    </row>
    <row r="368" spans="1:28" ht="14.3" customHeight="1" x14ac:dyDescent="0.25">
      <c r="A368" s="5"/>
      <c r="B368" s="5"/>
      <c r="C368" s="5"/>
      <c r="D368" s="5"/>
      <c r="E368" s="5"/>
      <c r="F368" s="5"/>
      <c r="G368" s="5"/>
      <c r="H368" s="5"/>
      <c r="I368" s="5"/>
      <c r="J368" s="6"/>
      <c r="K368" s="6"/>
      <c r="L368" s="5"/>
      <c r="M368" s="5"/>
      <c r="N368" s="5"/>
      <c r="O368" s="5"/>
      <c r="P368" s="5"/>
      <c r="Q368" s="5"/>
      <c r="R368" s="7"/>
      <c r="S368" s="7"/>
      <c r="T368" s="5"/>
      <c r="U368" s="7"/>
      <c r="V368" s="5"/>
      <c r="W368" s="5"/>
      <c r="X368" s="5"/>
      <c r="Y368" s="5"/>
      <c r="Z368" s="5"/>
      <c r="AA368" s="5"/>
      <c r="AB368" s="5"/>
    </row>
    <row r="369" spans="1:28" ht="14.3" customHeight="1" x14ac:dyDescent="0.25">
      <c r="A369" s="5"/>
      <c r="B369" s="5"/>
      <c r="C369" s="5"/>
      <c r="D369" s="5"/>
      <c r="E369" s="5"/>
      <c r="F369" s="5"/>
      <c r="G369" s="5"/>
      <c r="H369" s="5"/>
      <c r="I369" s="5"/>
      <c r="J369" s="6"/>
      <c r="K369" s="6"/>
      <c r="L369" s="5"/>
      <c r="M369" s="5"/>
      <c r="N369" s="5"/>
      <c r="O369" s="5"/>
      <c r="P369" s="5"/>
      <c r="Q369" s="5"/>
      <c r="R369" s="7"/>
      <c r="S369" s="7"/>
      <c r="T369" s="5"/>
      <c r="U369" s="7"/>
      <c r="V369" s="5"/>
      <c r="W369" s="5"/>
      <c r="X369" s="5"/>
      <c r="Y369" s="5"/>
      <c r="Z369" s="5"/>
      <c r="AA369" s="5"/>
      <c r="AB369" s="5"/>
    </row>
    <row r="370" spans="1:28" ht="14.3" customHeight="1" x14ac:dyDescent="0.25">
      <c r="A370" s="5"/>
      <c r="B370" s="5"/>
      <c r="C370" s="5"/>
      <c r="D370" s="5"/>
      <c r="E370" s="5"/>
      <c r="F370" s="5"/>
      <c r="G370" s="5"/>
      <c r="H370" s="5"/>
      <c r="I370" s="5"/>
      <c r="J370" s="6"/>
      <c r="K370" s="6"/>
      <c r="L370" s="5"/>
      <c r="M370" s="5"/>
      <c r="N370" s="5"/>
      <c r="O370" s="5"/>
      <c r="P370" s="5"/>
      <c r="Q370" s="5"/>
      <c r="R370" s="7"/>
      <c r="S370" s="7"/>
      <c r="T370" s="5"/>
      <c r="U370" s="7"/>
      <c r="V370" s="5"/>
      <c r="W370" s="5"/>
      <c r="X370" s="5"/>
      <c r="Y370" s="5"/>
      <c r="Z370" s="5"/>
      <c r="AA370" s="5"/>
      <c r="AB370" s="5"/>
    </row>
    <row r="371" spans="1:28" ht="14.3" customHeight="1" x14ac:dyDescent="0.25">
      <c r="A371" s="5"/>
      <c r="B371" s="5"/>
      <c r="C371" s="5"/>
      <c r="D371" s="5"/>
      <c r="E371" s="5"/>
      <c r="F371" s="5"/>
      <c r="G371" s="5"/>
      <c r="H371" s="5"/>
      <c r="I371" s="5"/>
      <c r="J371" s="6"/>
      <c r="K371" s="6"/>
      <c r="L371" s="5"/>
      <c r="M371" s="5"/>
      <c r="N371" s="5"/>
      <c r="O371" s="5"/>
      <c r="P371" s="5"/>
      <c r="Q371" s="5"/>
      <c r="R371" s="7"/>
      <c r="S371" s="7"/>
      <c r="T371" s="5"/>
      <c r="U371" s="7"/>
      <c r="V371" s="5"/>
      <c r="W371" s="5"/>
      <c r="X371" s="5"/>
      <c r="Y371" s="5"/>
      <c r="Z371" s="5"/>
      <c r="AA371" s="5"/>
      <c r="AB371" s="5"/>
    </row>
    <row r="372" spans="1:28" ht="14.3" customHeight="1" x14ac:dyDescent="0.25">
      <c r="A372" s="5"/>
      <c r="B372" s="5"/>
      <c r="C372" s="5"/>
      <c r="D372" s="5"/>
      <c r="E372" s="5"/>
      <c r="F372" s="5"/>
      <c r="G372" s="5"/>
      <c r="H372" s="5"/>
      <c r="I372" s="5"/>
      <c r="J372" s="6"/>
      <c r="K372" s="6"/>
      <c r="L372" s="5"/>
      <c r="M372" s="5"/>
      <c r="N372" s="5"/>
      <c r="O372" s="5"/>
      <c r="P372" s="5"/>
      <c r="Q372" s="5"/>
      <c r="R372" s="7"/>
      <c r="S372" s="7"/>
      <c r="T372" s="5"/>
      <c r="U372" s="7"/>
      <c r="V372" s="5"/>
      <c r="W372" s="5"/>
      <c r="X372" s="5"/>
      <c r="Y372" s="5"/>
      <c r="Z372" s="5"/>
      <c r="AA372" s="5"/>
      <c r="AB372" s="5"/>
    </row>
    <row r="373" spans="1:28" ht="14.3" customHeight="1" x14ac:dyDescent="0.25">
      <c r="A373" s="5"/>
      <c r="B373" s="5"/>
      <c r="C373" s="5"/>
      <c r="D373" s="5"/>
      <c r="E373" s="5"/>
      <c r="F373" s="5"/>
      <c r="G373" s="5"/>
      <c r="H373" s="5"/>
      <c r="I373" s="5"/>
      <c r="J373" s="6"/>
      <c r="K373" s="6"/>
      <c r="L373" s="5"/>
      <c r="M373" s="5"/>
      <c r="N373" s="5"/>
      <c r="O373" s="5"/>
      <c r="P373" s="5"/>
      <c r="Q373" s="5"/>
      <c r="R373" s="7"/>
      <c r="S373" s="7"/>
      <c r="T373" s="5"/>
      <c r="U373" s="7"/>
      <c r="V373" s="5"/>
      <c r="W373" s="5"/>
      <c r="X373" s="5"/>
      <c r="Y373" s="5"/>
      <c r="Z373" s="5"/>
      <c r="AA373" s="5"/>
      <c r="AB373" s="5"/>
    </row>
    <row r="374" spans="1:28" ht="14.3" customHeight="1" x14ac:dyDescent="0.25">
      <c r="A374" s="5"/>
      <c r="B374" s="5"/>
      <c r="C374" s="5"/>
      <c r="D374" s="5"/>
      <c r="E374" s="5"/>
      <c r="F374" s="5"/>
      <c r="G374" s="5"/>
      <c r="H374" s="5"/>
      <c r="I374" s="5"/>
      <c r="J374" s="6"/>
      <c r="K374" s="6"/>
      <c r="L374" s="5"/>
      <c r="M374" s="5"/>
      <c r="N374" s="5"/>
      <c r="O374" s="5"/>
      <c r="P374" s="5"/>
      <c r="Q374" s="5"/>
      <c r="R374" s="7"/>
      <c r="S374" s="7"/>
      <c r="T374" s="5"/>
      <c r="U374" s="7"/>
      <c r="V374" s="5"/>
      <c r="W374" s="5"/>
      <c r="X374" s="5"/>
      <c r="Y374" s="5"/>
      <c r="Z374" s="5"/>
      <c r="AA374" s="5"/>
      <c r="AB374" s="5"/>
    </row>
    <row r="375" spans="1:28" ht="14.3" customHeight="1" x14ac:dyDescent="0.25">
      <c r="A375" s="5"/>
      <c r="B375" s="5"/>
      <c r="C375" s="5"/>
      <c r="D375" s="5"/>
      <c r="E375" s="5"/>
      <c r="F375" s="5"/>
      <c r="G375" s="5"/>
      <c r="H375" s="5"/>
      <c r="I375" s="5"/>
      <c r="J375" s="6"/>
      <c r="K375" s="6"/>
      <c r="L375" s="5"/>
      <c r="M375" s="5"/>
      <c r="N375" s="5"/>
      <c r="O375" s="5"/>
      <c r="P375" s="5"/>
      <c r="Q375" s="5"/>
      <c r="R375" s="7"/>
      <c r="S375" s="7"/>
      <c r="T375" s="5"/>
      <c r="U375" s="7"/>
      <c r="V375" s="5"/>
      <c r="W375" s="5"/>
      <c r="X375" s="5"/>
      <c r="Y375" s="5"/>
      <c r="Z375" s="5"/>
      <c r="AA375" s="5"/>
      <c r="AB375" s="5"/>
    </row>
    <row r="376" spans="1:28" ht="14.3" customHeight="1" x14ac:dyDescent="0.25">
      <c r="A376" s="5"/>
      <c r="B376" s="5"/>
      <c r="C376" s="5"/>
      <c r="D376" s="5"/>
      <c r="E376" s="5"/>
      <c r="F376" s="5"/>
      <c r="G376" s="5"/>
      <c r="H376" s="5"/>
      <c r="I376" s="5"/>
      <c r="J376" s="6"/>
      <c r="K376" s="6"/>
      <c r="L376" s="5"/>
      <c r="M376" s="5"/>
      <c r="N376" s="5"/>
      <c r="O376" s="5"/>
      <c r="P376" s="5"/>
      <c r="Q376" s="5"/>
      <c r="R376" s="7"/>
      <c r="S376" s="7"/>
      <c r="T376" s="5"/>
      <c r="U376" s="7"/>
      <c r="V376" s="5"/>
      <c r="W376" s="5"/>
      <c r="X376" s="5"/>
      <c r="Y376" s="5"/>
      <c r="Z376" s="5"/>
      <c r="AA376" s="5"/>
      <c r="AB376" s="5"/>
    </row>
    <row r="377" spans="1:28" ht="14.3" customHeight="1" x14ac:dyDescent="0.25">
      <c r="A377" s="5"/>
      <c r="B377" s="5"/>
      <c r="C377" s="5"/>
      <c r="D377" s="5"/>
      <c r="E377" s="5"/>
      <c r="F377" s="5"/>
      <c r="G377" s="5"/>
      <c r="H377" s="5"/>
      <c r="I377" s="5"/>
      <c r="J377" s="6"/>
      <c r="K377" s="6"/>
      <c r="L377" s="5"/>
      <c r="M377" s="5"/>
      <c r="N377" s="5"/>
      <c r="O377" s="5"/>
      <c r="P377" s="5"/>
      <c r="Q377" s="5"/>
      <c r="R377" s="7"/>
      <c r="S377" s="7"/>
      <c r="T377" s="5"/>
      <c r="U377" s="7"/>
      <c r="V377" s="5"/>
      <c r="W377" s="5"/>
      <c r="X377" s="5"/>
      <c r="Y377" s="5"/>
      <c r="Z377" s="5"/>
      <c r="AA377" s="5"/>
      <c r="AB377" s="5"/>
    </row>
    <row r="378" spans="1:28" ht="14.3" customHeight="1" x14ac:dyDescent="0.25">
      <c r="A378" s="5"/>
      <c r="B378" s="5"/>
      <c r="C378" s="5"/>
      <c r="D378" s="5"/>
      <c r="E378" s="5"/>
      <c r="F378" s="5"/>
      <c r="G378" s="5"/>
      <c r="H378" s="5"/>
      <c r="I378" s="5"/>
      <c r="J378" s="6"/>
      <c r="K378" s="6"/>
      <c r="L378" s="5"/>
      <c r="M378" s="5"/>
      <c r="N378" s="5"/>
      <c r="O378" s="5"/>
      <c r="P378" s="5"/>
      <c r="Q378" s="5"/>
      <c r="R378" s="7"/>
      <c r="S378" s="7"/>
      <c r="T378" s="5"/>
      <c r="U378" s="7"/>
      <c r="V378" s="5"/>
      <c r="W378" s="5"/>
      <c r="X378" s="5"/>
      <c r="Y378" s="5"/>
      <c r="Z378" s="5"/>
      <c r="AA378" s="5"/>
      <c r="AB378" s="5"/>
    </row>
    <row r="379" spans="1:28" ht="14.3" customHeight="1" x14ac:dyDescent="0.25">
      <c r="A379" s="5"/>
      <c r="B379" s="5"/>
      <c r="C379" s="5"/>
      <c r="D379" s="5"/>
      <c r="E379" s="5"/>
      <c r="F379" s="5"/>
      <c r="G379" s="5"/>
      <c r="H379" s="5"/>
      <c r="I379" s="5"/>
      <c r="J379" s="6"/>
      <c r="K379" s="6"/>
      <c r="L379" s="5"/>
      <c r="M379" s="5"/>
      <c r="N379" s="5"/>
      <c r="O379" s="5"/>
      <c r="P379" s="5"/>
      <c r="Q379" s="5"/>
      <c r="R379" s="7"/>
      <c r="S379" s="7"/>
      <c r="T379" s="5"/>
      <c r="U379" s="7"/>
      <c r="V379" s="5"/>
      <c r="W379" s="5"/>
      <c r="X379" s="5"/>
      <c r="Y379" s="5"/>
      <c r="Z379" s="5"/>
      <c r="AA379" s="5"/>
      <c r="AB379" s="5"/>
    </row>
    <row r="380" spans="1:28" ht="14.3" customHeight="1" x14ac:dyDescent="0.25">
      <c r="A380" s="5"/>
      <c r="B380" s="5"/>
      <c r="C380" s="5"/>
      <c r="D380" s="5"/>
      <c r="E380" s="5"/>
      <c r="F380" s="5"/>
      <c r="G380" s="5"/>
      <c r="H380" s="5"/>
      <c r="I380" s="5"/>
      <c r="J380" s="6"/>
      <c r="K380" s="6"/>
      <c r="L380" s="5"/>
      <c r="M380" s="5"/>
      <c r="N380" s="5"/>
      <c r="O380" s="5"/>
      <c r="P380" s="5"/>
      <c r="Q380" s="5"/>
      <c r="R380" s="7"/>
      <c r="S380" s="7"/>
      <c r="T380" s="5"/>
      <c r="U380" s="7"/>
      <c r="V380" s="5"/>
      <c r="W380" s="5"/>
      <c r="X380" s="5"/>
      <c r="Y380" s="5"/>
      <c r="Z380" s="5"/>
      <c r="AA380" s="5"/>
      <c r="AB380" s="5"/>
    </row>
    <row r="381" spans="1:28" ht="14.3" customHeight="1" x14ac:dyDescent="0.25">
      <c r="A381" s="5"/>
      <c r="B381" s="5"/>
      <c r="C381" s="5"/>
      <c r="D381" s="5"/>
      <c r="E381" s="5"/>
      <c r="F381" s="5"/>
      <c r="G381" s="5"/>
      <c r="H381" s="5"/>
      <c r="I381" s="5"/>
      <c r="J381" s="6"/>
      <c r="K381" s="6"/>
      <c r="L381" s="5"/>
      <c r="M381" s="5"/>
      <c r="N381" s="5"/>
      <c r="O381" s="5"/>
      <c r="P381" s="5"/>
      <c r="Q381" s="5"/>
      <c r="R381" s="7"/>
      <c r="S381" s="7"/>
      <c r="T381" s="5"/>
      <c r="U381" s="7"/>
      <c r="V381" s="5"/>
      <c r="W381" s="5"/>
      <c r="X381" s="5"/>
      <c r="Y381" s="5"/>
      <c r="Z381" s="5"/>
      <c r="AA381" s="5"/>
      <c r="AB381" s="5"/>
    </row>
    <row r="382" spans="1:28" ht="14.3" customHeight="1" x14ac:dyDescent="0.25">
      <c r="A382" s="5"/>
      <c r="B382" s="5"/>
      <c r="C382" s="5"/>
      <c r="D382" s="5"/>
      <c r="E382" s="5"/>
      <c r="F382" s="5"/>
      <c r="G382" s="5"/>
      <c r="H382" s="5"/>
      <c r="I382" s="5"/>
      <c r="J382" s="6"/>
      <c r="K382" s="6"/>
      <c r="L382" s="5"/>
      <c r="M382" s="5"/>
      <c r="N382" s="5"/>
      <c r="O382" s="5"/>
      <c r="P382" s="5"/>
      <c r="Q382" s="5"/>
      <c r="R382" s="7"/>
      <c r="S382" s="7"/>
      <c r="T382" s="5"/>
      <c r="U382" s="7"/>
      <c r="V382" s="5"/>
      <c r="W382" s="5"/>
      <c r="X382" s="5"/>
      <c r="Y382" s="5"/>
      <c r="Z382" s="5"/>
      <c r="AA382" s="5"/>
      <c r="AB382" s="5"/>
    </row>
    <row r="383" spans="1:28" ht="14.3" customHeight="1" x14ac:dyDescent="0.25">
      <c r="A383" s="5"/>
      <c r="B383" s="5"/>
      <c r="C383" s="5"/>
      <c r="D383" s="5"/>
      <c r="E383" s="5"/>
      <c r="F383" s="5"/>
      <c r="G383" s="5"/>
      <c r="H383" s="5"/>
      <c r="I383" s="5"/>
      <c r="J383" s="6"/>
      <c r="K383" s="6"/>
      <c r="L383" s="5"/>
      <c r="M383" s="5"/>
      <c r="N383" s="5"/>
      <c r="O383" s="5"/>
      <c r="P383" s="5"/>
      <c r="Q383" s="5"/>
      <c r="R383" s="7"/>
      <c r="S383" s="7"/>
      <c r="T383" s="5"/>
      <c r="U383" s="7"/>
      <c r="V383" s="5"/>
      <c r="W383" s="5"/>
      <c r="X383" s="5"/>
      <c r="Y383" s="5"/>
      <c r="Z383" s="5"/>
      <c r="AA383" s="5"/>
      <c r="AB383" s="5"/>
    </row>
    <row r="384" spans="1:28" ht="14.3" customHeight="1" x14ac:dyDescent="0.25">
      <c r="A384" s="5"/>
      <c r="B384" s="5"/>
      <c r="C384" s="5"/>
      <c r="D384" s="5"/>
      <c r="E384" s="5"/>
      <c r="F384" s="5"/>
      <c r="G384" s="5"/>
      <c r="H384" s="5"/>
      <c r="I384" s="5"/>
      <c r="J384" s="6"/>
      <c r="K384" s="6"/>
      <c r="L384" s="5"/>
      <c r="M384" s="5"/>
      <c r="N384" s="5"/>
      <c r="O384" s="5"/>
      <c r="P384" s="5"/>
      <c r="Q384" s="5"/>
      <c r="R384" s="7"/>
      <c r="S384" s="7"/>
      <c r="T384" s="5"/>
      <c r="U384" s="7"/>
      <c r="V384" s="5"/>
      <c r="W384" s="5"/>
      <c r="X384" s="5"/>
      <c r="Y384" s="5"/>
      <c r="Z384" s="5"/>
      <c r="AA384" s="5"/>
      <c r="AB384" s="5"/>
    </row>
    <row r="385" spans="1:28" ht="14.3" customHeight="1" x14ac:dyDescent="0.25">
      <c r="A385" s="5"/>
      <c r="B385" s="5"/>
      <c r="C385" s="5"/>
      <c r="D385" s="5"/>
      <c r="E385" s="5"/>
      <c r="F385" s="5"/>
      <c r="G385" s="5"/>
      <c r="H385" s="5"/>
      <c r="I385" s="5"/>
      <c r="J385" s="6"/>
      <c r="K385" s="6"/>
      <c r="L385" s="5"/>
      <c r="M385" s="5"/>
      <c r="N385" s="5"/>
      <c r="O385" s="5"/>
      <c r="P385" s="5"/>
      <c r="Q385" s="5"/>
      <c r="R385" s="7"/>
      <c r="S385" s="7"/>
      <c r="T385" s="5"/>
      <c r="U385" s="7"/>
      <c r="V385" s="5"/>
      <c r="W385" s="5"/>
      <c r="X385" s="5"/>
      <c r="Y385" s="5"/>
      <c r="Z385" s="5"/>
      <c r="AA385" s="5"/>
      <c r="AB385" s="5"/>
    </row>
    <row r="386" spans="1:28" ht="14.3" customHeight="1" x14ac:dyDescent="0.25">
      <c r="A386" s="5"/>
      <c r="B386" s="5"/>
      <c r="C386" s="5"/>
      <c r="D386" s="5"/>
      <c r="E386" s="5"/>
      <c r="F386" s="5"/>
      <c r="G386" s="5"/>
      <c r="H386" s="5"/>
      <c r="I386" s="5"/>
      <c r="J386" s="6"/>
      <c r="K386" s="6"/>
      <c r="L386" s="5"/>
      <c r="M386" s="5"/>
      <c r="N386" s="5"/>
      <c r="O386" s="5"/>
      <c r="P386" s="5"/>
      <c r="Q386" s="5"/>
      <c r="R386" s="7"/>
      <c r="S386" s="7"/>
      <c r="T386" s="5"/>
      <c r="U386" s="7"/>
      <c r="V386" s="5"/>
      <c r="W386" s="5"/>
      <c r="X386" s="5"/>
      <c r="Y386" s="5"/>
      <c r="Z386" s="5"/>
      <c r="AA386" s="5"/>
      <c r="AB386" s="5"/>
    </row>
    <row r="387" spans="1:28" ht="14.3" customHeight="1" x14ac:dyDescent="0.25">
      <c r="A387" s="5"/>
      <c r="B387" s="5"/>
      <c r="C387" s="5"/>
      <c r="D387" s="5"/>
      <c r="E387" s="5"/>
      <c r="F387" s="5"/>
      <c r="G387" s="5"/>
      <c r="H387" s="5"/>
      <c r="I387" s="5"/>
      <c r="J387" s="6"/>
      <c r="K387" s="6"/>
      <c r="L387" s="5"/>
      <c r="M387" s="5"/>
      <c r="N387" s="5"/>
      <c r="O387" s="5"/>
      <c r="P387" s="5"/>
      <c r="Q387" s="5"/>
      <c r="R387" s="7"/>
      <c r="S387" s="7"/>
      <c r="T387" s="5"/>
      <c r="U387" s="7"/>
      <c r="V387" s="5"/>
      <c r="W387" s="5"/>
      <c r="X387" s="5"/>
      <c r="Y387" s="5"/>
      <c r="Z387" s="5"/>
      <c r="AA387" s="5"/>
      <c r="AB387" s="5"/>
    </row>
    <row r="388" spans="1:28" ht="14.3" customHeight="1" x14ac:dyDescent="0.25">
      <c r="A388" s="5"/>
      <c r="B388" s="5"/>
      <c r="C388" s="5"/>
      <c r="D388" s="5"/>
      <c r="E388" s="5"/>
      <c r="F388" s="5"/>
      <c r="G388" s="5"/>
      <c r="H388" s="5"/>
      <c r="I388" s="5"/>
      <c r="J388" s="6"/>
      <c r="K388" s="6"/>
      <c r="L388" s="5"/>
      <c r="M388" s="5"/>
      <c r="N388" s="5"/>
      <c r="O388" s="5"/>
      <c r="P388" s="5"/>
      <c r="Q388" s="5"/>
      <c r="R388" s="7"/>
      <c r="S388" s="7"/>
      <c r="T388" s="5"/>
      <c r="U388" s="7"/>
      <c r="V388" s="5"/>
      <c r="W388" s="5"/>
      <c r="X388" s="5"/>
      <c r="Y388" s="5"/>
      <c r="Z388" s="5"/>
      <c r="AA388" s="5"/>
      <c r="AB388" s="5"/>
    </row>
    <row r="389" spans="1:28" ht="14.3" customHeight="1" x14ac:dyDescent="0.25">
      <c r="A389" s="5"/>
      <c r="B389" s="5"/>
      <c r="C389" s="5"/>
      <c r="D389" s="5"/>
      <c r="E389" s="5"/>
      <c r="F389" s="5"/>
      <c r="G389" s="5"/>
      <c r="H389" s="5"/>
      <c r="I389" s="5"/>
      <c r="J389" s="6"/>
      <c r="K389" s="6"/>
      <c r="L389" s="5"/>
      <c r="M389" s="5"/>
      <c r="N389" s="5"/>
      <c r="O389" s="5"/>
      <c r="P389" s="5"/>
      <c r="Q389" s="5"/>
      <c r="R389" s="7"/>
      <c r="S389" s="7"/>
      <c r="T389" s="5"/>
      <c r="U389" s="7"/>
      <c r="V389" s="5"/>
      <c r="W389" s="5"/>
      <c r="X389" s="5"/>
      <c r="Y389" s="5"/>
      <c r="Z389" s="5"/>
      <c r="AA389" s="5"/>
      <c r="AB389" s="5"/>
    </row>
    <row r="390" spans="1:28" ht="14.3" customHeight="1" x14ac:dyDescent="0.25">
      <c r="A390" s="5"/>
      <c r="B390" s="5"/>
      <c r="C390" s="5"/>
      <c r="D390" s="5"/>
      <c r="E390" s="5"/>
      <c r="F390" s="5"/>
      <c r="G390" s="5"/>
      <c r="H390" s="5"/>
      <c r="I390" s="5"/>
      <c r="J390" s="6"/>
      <c r="K390" s="6"/>
      <c r="L390" s="5"/>
      <c r="M390" s="5"/>
      <c r="N390" s="5"/>
      <c r="O390" s="5"/>
      <c r="P390" s="5"/>
      <c r="Q390" s="5"/>
      <c r="R390" s="7"/>
      <c r="S390" s="7"/>
      <c r="T390" s="5"/>
      <c r="U390" s="7"/>
      <c r="V390" s="5"/>
      <c r="W390" s="5"/>
      <c r="X390" s="5"/>
      <c r="Y390" s="5"/>
      <c r="Z390" s="5"/>
      <c r="AA390" s="5"/>
      <c r="AB390" s="5"/>
    </row>
    <row r="391" spans="1:28" ht="14.3" customHeight="1" x14ac:dyDescent="0.25">
      <c r="A391" s="5"/>
      <c r="B391" s="5"/>
      <c r="C391" s="5"/>
      <c r="D391" s="5"/>
      <c r="E391" s="5"/>
      <c r="F391" s="5"/>
      <c r="G391" s="5"/>
      <c r="H391" s="5"/>
      <c r="I391" s="5"/>
      <c r="J391" s="6"/>
      <c r="K391" s="6"/>
      <c r="L391" s="5"/>
      <c r="M391" s="5"/>
      <c r="N391" s="5"/>
      <c r="O391" s="5"/>
      <c r="P391" s="5"/>
      <c r="Q391" s="5"/>
      <c r="R391" s="7"/>
      <c r="S391" s="7"/>
      <c r="T391" s="5"/>
      <c r="U391" s="7"/>
      <c r="V391" s="5"/>
      <c r="W391" s="5"/>
      <c r="X391" s="5"/>
      <c r="Y391" s="5"/>
      <c r="Z391" s="5"/>
      <c r="AA391" s="5"/>
      <c r="AB391" s="5"/>
    </row>
    <row r="392" spans="1:28" ht="14.3" customHeight="1" x14ac:dyDescent="0.25">
      <c r="A392" s="5"/>
      <c r="B392" s="5"/>
      <c r="C392" s="5"/>
      <c r="D392" s="5"/>
      <c r="E392" s="5"/>
      <c r="F392" s="5"/>
      <c r="G392" s="5"/>
      <c r="H392" s="5"/>
      <c r="I392" s="5"/>
      <c r="J392" s="6"/>
      <c r="K392" s="6"/>
      <c r="L392" s="5"/>
      <c r="M392" s="5"/>
      <c r="N392" s="5"/>
      <c r="O392" s="5"/>
      <c r="P392" s="5"/>
      <c r="Q392" s="5"/>
      <c r="R392" s="7"/>
      <c r="S392" s="7"/>
      <c r="T392" s="5"/>
      <c r="U392" s="7"/>
      <c r="V392" s="5"/>
      <c r="W392" s="5"/>
      <c r="X392" s="5"/>
      <c r="Y392" s="5"/>
      <c r="Z392" s="5"/>
      <c r="AA392" s="5"/>
      <c r="AB392" s="5"/>
    </row>
    <row r="393" spans="1:28" ht="14.3" customHeight="1" x14ac:dyDescent="0.25">
      <c r="A393" s="5"/>
      <c r="B393" s="5"/>
      <c r="C393" s="5"/>
      <c r="D393" s="5"/>
      <c r="E393" s="5"/>
      <c r="F393" s="5"/>
      <c r="G393" s="5"/>
      <c r="H393" s="5"/>
      <c r="I393" s="5"/>
      <c r="J393" s="6"/>
      <c r="K393" s="6"/>
      <c r="L393" s="5"/>
      <c r="M393" s="5"/>
      <c r="N393" s="5"/>
      <c r="O393" s="5"/>
      <c r="P393" s="5"/>
      <c r="Q393" s="5"/>
      <c r="R393" s="7"/>
      <c r="S393" s="7"/>
      <c r="T393" s="5"/>
      <c r="U393" s="7"/>
      <c r="V393" s="5"/>
      <c r="W393" s="5"/>
      <c r="X393" s="5"/>
      <c r="Y393" s="5"/>
      <c r="Z393" s="5"/>
      <c r="AA393" s="5"/>
      <c r="AB393" s="5"/>
    </row>
    <row r="394" spans="1:28" ht="14.3" customHeight="1" x14ac:dyDescent="0.25">
      <c r="A394" s="5"/>
      <c r="B394" s="5"/>
      <c r="C394" s="5"/>
      <c r="D394" s="5"/>
      <c r="E394" s="5"/>
      <c r="F394" s="5"/>
      <c r="G394" s="5"/>
      <c r="H394" s="5"/>
      <c r="I394" s="5"/>
      <c r="J394" s="6"/>
      <c r="K394" s="6"/>
      <c r="L394" s="5"/>
      <c r="M394" s="5"/>
      <c r="N394" s="5"/>
      <c r="O394" s="5"/>
      <c r="P394" s="5"/>
      <c r="Q394" s="5"/>
      <c r="R394" s="7"/>
      <c r="S394" s="7"/>
      <c r="T394" s="5"/>
      <c r="U394" s="7"/>
      <c r="V394" s="5"/>
      <c r="W394" s="5"/>
      <c r="X394" s="5"/>
      <c r="Y394" s="5"/>
      <c r="Z394" s="5"/>
      <c r="AA394" s="5"/>
      <c r="AB394" s="5"/>
    </row>
    <row r="395" spans="1:28" ht="14.3" customHeight="1" x14ac:dyDescent="0.25">
      <c r="A395" s="5"/>
      <c r="B395" s="5"/>
      <c r="C395" s="5"/>
      <c r="D395" s="5"/>
      <c r="E395" s="5"/>
      <c r="F395" s="5"/>
      <c r="G395" s="5"/>
      <c r="H395" s="5"/>
      <c r="I395" s="5"/>
      <c r="J395" s="6"/>
      <c r="K395" s="6"/>
      <c r="L395" s="5"/>
      <c r="M395" s="5"/>
      <c r="N395" s="5"/>
      <c r="O395" s="5"/>
      <c r="P395" s="5"/>
      <c r="Q395" s="5"/>
      <c r="R395" s="7"/>
      <c r="S395" s="7"/>
      <c r="T395" s="5"/>
      <c r="U395" s="7"/>
      <c r="V395" s="5"/>
      <c r="W395" s="5"/>
      <c r="X395" s="5"/>
      <c r="Y395" s="5"/>
      <c r="Z395" s="5"/>
      <c r="AA395" s="5"/>
      <c r="AB395" s="5"/>
    </row>
    <row r="396" spans="1:28" ht="14.3" customHeight="1" x14ac:dyDescent="0.25">
      <c r="A396" s="5"/>
      <c r="B396" s="5"/>
      <c r="C396" s="5"/>
      <c r="D396" s="5"/>
      <c r="E396" s="5"/>
      <c r="F396" s="5"/>
      <c r="G396" s="5"/>
      <c r="H396" s="5"/>
      <c r="I396" s="5"/>
      <c r="J396" s="6"/>
      <c r="K396" s="6"/>
      <c r="L396" s="5"/>
      <c r="M396" s="5"/>
      <c r="N396" s="5"/>
      <c r="O396" s="5"/>
      <c r="P396" s="5"/>
      <c r="Q396" s="5"/>
      <c r="R396" s="7"/>
      <c r="S396" s="7"/>
      <c r="T396" s="5"/>
      <c r="U396" s="7"/>
      <c r="V396" s="5"/>
      <c r="W396" s="5"/>
      <c r="X396" s="5"/>
      <c r="Y396" s="5"/>
      <c r="Z396" s="5"/>
      <c r="AA396" s="5"/>
      <c r="AB396" s="5"/>
    </row>
    <row r="397" spans="1:28" ht="14.3" customHeight="1" x14ac:dyDescent="0.25">
      <c r="A397" s="5"/>
      <c r="B397" s="5"/>
      <c r="C397" s="5"/>
      <c r="D397" s="5"/>
      <c r="E397" s="5"/>
      <c r="F397" s="5"/>
      <c r="G397" s="5"/>
      <c r="H397" s="5"/>
      <c r="I397" s="5"/>
      <c r="J397" s="6"/>
      <c r="K397" s="6"/>
      <c r="L397" s="5"/>
      <c r="M397" s="5"/>
      <c r="N397" s="5"/>
      <c r="O397" s="5"/>
      <c r="P397" s="5"/>
      <c r="Q397" s="5"/>
      <c r="R397" s="7"/>
      <c r="S397" s="7"/>
      <c r="T397" s="5"/>
      <c r="U397" s="7"/>
      <c r="V397" s="5"/>
      <c r="W397" s="5"/>
      <c r="X397" s="5"/>
      <c r="Y397" s="5"/>
      <c r="Z397" s="5"/>
      <c r="AA397" s="5"/>
      <c r="AB397" s="5"/>
    </row>
    <row r="398" spans="1:28" ht="14.3" customHeight="1" x14ac:dyDescent="0.25">
      <c r="A398" s="5"/>
      <c r="B398" s="5"/>
      <c r="C398" s="5"/>
      <c r="D398" s="5"/>
      <c r="E398" s="5"/>
      <c r="F398" s="5"/>
      <c r="G398" s="5"/>
      <c r="H398" s="5"/>
      <c r="I398" s="5"/>
      <c r="J398" s="6"/>
      <c r="K398" s="6"/>
      <c r="L398" s="5"/>
      <c r="M398" s="5"/>
      <c r="N398" s="5"/>
      <c r="O398" s="5"/>
      <c r="P398" s="5"/>
      <c r="Q398" s="5"/>
      <c r="R398" s="7"/>
      <c r="S398" s="7"/>
      <c r="T398" s="5"/>
      <c r="U398" s="7"/>
      <c r="V398" s="5"/>
      <c r="W398" s="5"/>
      <c r="X398" s="5"/>
      <c r="Y398" s="5"/>
      <c r="Z398" s="5"/>
      <c r="AA398" s="5"/>
      <c r="AB398" s="5"/>
    </row>
    <row r="399" spans="1:28" ht="14.3" customHeight="1" x14ac:dyDescent="0.25">
      <c r="A399" s="5"/>
      <c r="B399" s="5"/>
      <c r="C399" s="5"/>
      <c r="D399" s="5"/>
      <c r="E399" s="5"/>
      <c r="F399" s="5"/>
      <c r="G399" s="5"/>
      <c r="H399" s="5"/>
      <c r="I399" s="5"/>
      <c r="J399" s="6"/>
      <c r="K399" s="6"/>
      <c r="L399" s="5"/>
      <c r="M399" s="5"/>
      <c r="N399" s="5"/>
      <c r="O399" s="5"/>
      <c r="P399" s="5"/>
      <c r="Q399" s="5"/>
      <c r="R399" s="7"/>
      <c r="S399" s="7"/>
      <c r="T399" s="5"/>
      <c r="U399" s="7"/>
      <c r="V399" s="5"/>
      <c r="W399" s="5"/>
      <c r="X399" s="5"/>
      <c r="Y399" s="5"/>
      <c r="Z399" s="5"/>
      <c r="AA399" s="5"/>
      <c r="AB399" s="5"/>
    </row>
    <row r="400" spans="1:28" ht="14.3" customHeight="1" x14ac:dyDescent="0.25">
      <c r="A400" s="5"/>
      <c r="B400" s="5"/>
      <c r="C400" s="5"/>
      <c r="D400" s="5"/>
      <c r="E400" s="5"/>
      <c r="F400" s="5"/>
      <c r="G400" s="5"/>
      <c r="H400" s="5"/>
      <c r="I400" s="5"/>
      <c r="J400" s="6"/>
      <c r="K400" s="6"/>
      <c r="L400" s="5"/>
      <c r="M400" s="5"/>
      <c r="N400" s="5"/>
      <c r="O400" s="5"/>
      <c r="P400" s="5"/>
      <c r="Q400" s="5"/>
      <c r="R400" s="7"/>
      <c r="S400" s="7"/>
      <c r="T400" s="5"/>
      <c r="U400" s="7"/>
      <c r="V400" s="5"/>
      <c r="W400" s="5"/>
      <c r="X400" s="5"/>
      <c r="Y400" s="5"/>
      <c r="Z400" s="5"/>
      <c r="AA400" s="5"/>
      <c r="AB400" s="5"/>
    </row>
    <row r="401" spans="1:28" ht="14.3" customHeight="1" x14ac:dyDescent="0.25">
      <c r="A401" s="5"/>
      <c r="B401" s="5"/>
      <c r="C401" s="5"/>
      <c r="D401" s="5"/>
      <c r="E401" s="5"/>
      <c r="F401" s="5"/>
      <c r="G401" s="5"/>
      <c r="H401" s="5"/>
      <c r="I401" s="5"/>
      <c r="J401" s="6"/>
      <c r="K401" s="6"/>
      <c r="L401" s="5"/>
      <c r="M401" s="5"/>
      <c r="N401" s="5"/>
      <c r="O401" s="5"/>
      <c r="P401" s="5"/>
      <c r="Q401" s="5"/>
      <c r="R401" s="7"/>
      <c r="S401" s="7"/>
      <c r="T401" s="5"/>
      <c r="U401" s="7"/>
      <c r="V401" s="5"/>
      <c r="W401" s="5"/>
      <c r="X401" s="5"/>
      <c r="Y401" s="5"/>
      <c r="Z401" s="5"/>
      <c r="AA401" s="5"/>
      <c r="AB401" s="5"/>
    </row>
    <row r="402" spans="1:28" ht="14.3" customHeight="1" x14ac:dyDescent="0.25">
      <c r="A402" s="5"/>
      <c r="B402" s="5"/>
      <c r="C402" s="5"/>
      <c r="D402" s="5"/>
      <c r="E402" s="5"/>
      <c r="F402" s="5"/>
      <c r="G402" s="5"/>
      <c r="H402" s="5"/>
      <c r="I402" s="5"/>
      <c r="J402" s="6"/>
      <c r="K402" s="6"/>
      <c r="L402" s="5"/>
      <c r="M402" s="5"/>
      <c r="N402" s="5"/>
      <c r="O402" s="5"/>
      <c r="P402" s="5"/>
      <c r="Q402" s="5"/>
      <c r="R402" s="7"/>
      <c r="S402" s="7"/>
      <c r="T402" s="5"/>
      <c r="U402" s="7"/>
      <c r="V402" s="5"/>
      <c r="W402" s="5"/>
      <c r="X402" s="5"/>
      <c r="Y402" s="5"/>
      <c r="Z402" s="5"/>
      <c r="AA402" s="5"/>
      <c r="AB402" s="5"/>
    </row>
    <row r="403" spans="1:28" ht="14.3" customHeight="1" x14ac:dyDescent="0.25">
      <c r="A403" s="5"/>
      <c r="B403" s="5"/>
      <c r="C403" s="5"/>
      <c r="D403" s="5"/>
      <c r="E403" s="5"/>
      <c r="F403" s="5"/>
      <c r="G403" s="5"/>
      <c r="H403" s="5"/>
      <c r="I403" s="5"/>
      <c r="J403" s="6"/>
      <c r="K403" s="6"/>
      <c r="L403" s="5"/>
      <c r="M403" s="5"/>
      <c r="N403" s="5"/>
      <c r="O403" s="5"/>
      <c r="P403" s="5"/>
      <c r="Q403" s="5"/>
      <c r="R403" s="7"/>
      <c r="S403" s="7"/>
      <c r="T403" s="5"/>
      <c r="U403" s="7"/>
      <c r="V403" s="5"/>
      <c r="W403" s="5"/>
      <c r="X403" s="5"/>
      <c r="Y403" s="5"/>
      <c r="Z403" s="5"/>
      <c r="AA403" s="5"/>
      <c r="AB403" s="5"/>
    </row>
    <row r="404" spans="1:28" ht="14.3" customHeight="1" x14ac:dyDescent="0.25">
      <c r="A404" s="5"/>
      <c r="B404" s="5"/>
      <c r="C404" s="5"/>
      <c r="D404" s="5"/>
      <c r="E404" s="5"/>
      <c r="F404" s="5"/>
      <c r="G404" s="5"/>
      <c r="H404" s="5"/>
      <c r="I404" s="5"/>
      <c r="J404" s="6"/>
      <c r="K404" s="6"/>
      <c r="L404" s="5"/>
      <c r="M404" s="5"/>
      <c r="N404" s="5"/>
      <c r="O404" s="5"/>
      <c r="P404" s="5"/>
      <c r="Q404" s="5"/>
      <c r="R404" s="7"/>
      <c r="S404" s="7"/>
      <c r="T404" s="5"/>
      <c r="U404" s="7"/>
      <c r="V404" s="5"/>
      <c r="W404" s="5"/>
      <c r="X404" s="5"/>
      <c r="Y404" s="5"/>
      <c r="Z404" s="5"/>
      <c r="AA404" s="5"/>
      <c r="AB404" s="5"/>
    </row>
    <row r="405" spans="1:28" ht="14.3" customHeight="1" x14ac:dyDescent="0.25">
      <c r="A405" s="5"/>
      <c r="B405" s="5"/>
      <c r="C405" s="5"/>
      <c r="D405" s="5"/>
      <c r="E405" s="5"/>
      <c r="F405" s="5"/>
      <c r="G405" s="5"/>
      <c r="H405" s="5"/>
      <c r="I405" s="5"/>
      <c r="J405" s="6"/>
      <c r="K405" s="6"/>
      <c r="L405" s="5"/>
      <c r="M405" s="5"/>
      <c r="N405" s="5"/>
      <c r="O405" s="5"/>
      <c r="P405" s="5"/>
      <c r="Q405" s="5"/>
      <c r="R405" s="7"/>
      <c r="S405" s="7"/>
      <c r="T405" s="5"/>
      <c r="U405" s="7"/>
      <c r="V405" s="5"/>
      <c r="W405" s="5"/>
      <c r="X405" s="5"/>
      <c r="Y405" s="5"/>
      <c r="Z405" s="5"/>
      <c r="AA405" s="5"/>
      <c r="AB405" s="5"/>
    </row>
    <row r="406" spans="1:28" ht="14.3" customHeight="1" x14ac:dyDescent="0.25">
      <c r="A406" s="5"/>
      <c r="B406" s="5"/>
      <c r="C406" s="5"/>
      <c r="D406" s="5"/>
      <c r="E406" s="5"/>
      <c r="F406" s="5"/>
      <c r="G406" s="5"/>
      <c r="H406" s="5"/>
      <c r="I406" s="5"/>
      <c r="J406" s="6"/>
      <c r="K406" s="6"/>
      <c r="L406" s="5"/>
      <c r="M406" s="5"/>
      <c r="N406" s="5"/>
      <c r="O406" s="5"/>
      <c r="P406" s="5"/>
      <c r="Q406" s="5"/>
      <c r="R406" s="7"/>
      <c r="S406" s="7"/>
      <c r="T406" s="5"/>
      <c r="U406" s="7"/>
      <c r="V406" s="5"/>
      <c r="W406" s="5"/>
      <c r="X406" s="5"/>
      <c r="Y406" s="5"/>
      <c r="Z406" s="5"/>
      <c r="AA406" s="5"/>
      <c r="AB406" s="5"/>
    </row>
    <row r="407" spans="1:28" ht="14.3" customHeight="1" x14ac:dyDescent="0.25">
      <c r="A407" s="5"/>
      <c r="B407" s="5"/>
      <c r="C407" s="5"/>
      <c r="D407" s="5"/>
      <c r="E407" s="5"/>
      <c r="F407" s="5"/>
      <c r="G407" s="5"/>
      <c r="H407" s="5"/>
      <c r="I407" s="5"/>
      <c r="J407" s="6"/>
      <c r="K407" s="6"/>
      <c r="L407" s="5"/>
      <c r="M407" s="5"/>
      <c r="N407" s="5"/>
      <c r="O407" s="5"/>
      <c r="P407" s="5"/>
      <c r="Q407" s="5"/>
      <c r="R407" s="7"/>
      <c r="S407" s="7"/>
      <c r="T407" s="5"/>
      <c r="U407" s="7"/>
      <c r="V407" s="5"/>
      <c r="W407" s="5"/>
      <c r="X407" s="5"/>
      <c r="Y407" s="5"/>
      <c r="Z407" s="5"/>
      <c r="AA407" s="5"/>
      <c r="AB407" s="5"/>
    </row>
    <row r="408" spans="1:28" ht="14.3" customHeight="1" x14ac:dyDescent="0.25">
      <c r="A408" s="5"/>
      <c r="B408" s="5"/>
      <c r="C408" s="5"/>
      <c r="D408" s="5"/>
      <c r="E408" s="5"/>
      <c r="F408" s="5"/>
      <c r="G408" s="5"/>
      <c r="H408" s="5"/>
      <c r="I408" s="5"/>
      <c r="J408" s="6"/>
      <c r="K408" s="6"/>
      <c r="L408" s="5"/>
      <c r="M408" s="5"/>
      <c r="N408" s="5"/>
      <c r="O408" s="5"/>
      <c r="P408" s="5"/>
      <c r="Q408" s="5"/>
      <c r="R408" s="7"/>
      <c r="S408" s="7"/>
      <c r="T408" s="5"/>
      <c r="U408" s="7"/>
      <c r="V408" s="5"/>
      <c r="W408" s="5"/>
      <c r="X408" s="5"/>
      <c r="Y408" s="5"/>
      <c r="Z408" s="5"/>
      <c r="AA408" s="5"/>
      <c r="AB408" s="5"/>
    </row>
    <row r="409" spans="1:28" ht="14.3" customHeight="1" x14ac:dyDescent="0.25">
      <c r="A409" s="5"/>
      <c r="B409" s="5"/>
      <c r="C409" s="5"/>
      <c r="D409" s="5"/>
      <c r="E409" s="5"/>
      <c r="F409" s="5"/>
      <c r="G409" s="5"/>
      <c r="H409" s="5"/>
      <c r="I409" s="5"/>
      <c r="J409" s="6"/>
      <c r="K409" s="6"/>
      <c r="L409" s="5"/>
      <c r="M409" s="5"/>
      <c r="N409" s="5"/>
      <c r="O409" s="5"/>
      <c r="P409" s="5"/>
      <c r="Q409" s="5"/>
      <c r="R409" s="7"/>
      <c r="S409" s="7"/>
      <c r="T409" s="5"/>
      <c r="U409" s="7"/>
      <c r="V409" s="5"/>
      <c r="W409" s="5"/>
      <c r="X409" s="5"/>
      <c r="Y409" s="5"/>
      <c r="Z409" s="5"/>
      <c r="AA409" s="5"/>
      <c r="AB409" s="5"/>
    </row>
    <row r="410" spans="1:28" ht="14.3" customHeight="1" x14ac:dyDescent="0.25">
      <c r="A410" s="5"/>
      <c r="B410" s="5"/>
      <c r="C410" s="5"/>
      <c r="D410" s="5"/>
      <c r="E410" s="5"/>
      <c r="F410" s="5"/>
      <c r="G410" s="5"/>
      <c r="H410" s="5"/>
      <c r="I410" s="5"/>
      <c r="J410" s="6"/>
      <c r="K410" s="6"/>
      <c r="L410" s="5"/>
      <c r="M410" s="5"/>
      <c r="N410" s="5"/>
      <c r="O410" s="5"/>
      <c r="P410" s="5"/>
      <c r="Q410" s="5"/>
      <c r="R410" s="7"/>
      <c r="S410" s="7"/>
      <c r="T410" s="5"/>
      <c r="U410" s="7"/>
      <c r="V410" s="5"/>
      <c r="W410" s="5"/>
      <c r="X410" s="5"/>
      <c r="Y410" s="5"/>
      <c r="Z410" s="5"/>
      <c r="AA410" s="5"/>
      <c r="AB410" s="5"/>
    </row>
    <row r="411" spans="1:28" ht="14.3" customHeight="1" x14ac:dyDescent="0.25">
      <c r="A411" s="5"/>
      <c r="B411" s="5"/>
      <c r="C411" s="5"/>
      <c r="D411" s="5"/>
      <c r="E411" s="5"/>
      <c r="F411" s="5"/>
      <c r="G411" s="5"/>
      <c r="H411" s="5"/>
      <c r="I411" s="5"/>
      <c r="J411" s="6"/>
      <c r="K411" s="6"/>
      <c r="L411" s="5"/>
      <c r="M411" s="5"/>
      <c r="N411" s="5"/>
      <c r="O411" s="5"/>
      <c r="P411" s="5"/>
      <c r="Q411" s="5"/>
      <c r="R411" s="7"/>
      <c r="S411" s="7"/>
      <c r="T411" s="5"/>
      <c r="U411" s="7"/>
      <c r="V411" s="5"/>
      <c r="W411" s="5"/>
      <c r="X411" s="5"/>
      <c r="Y411" s="5"/>
      <c r="Z411" s="5"/>
      <c r="AA411" s="5"/>
      <c r="AB411" s="5"/>
    </row>
    <row r="412" spans="1:28" ht="14.3" customHeight="1" x14ac:dyDescent="0.25">
      <c r="A412" s="5"/>
      <c r="B412" s="5"/>
      <c r="C412" s="5"/>
      <c r="D412" s="5"/>
      <c r="E412" s="5"/>
      <c r="F412" s="5"/>
      <c r="G412" s="5"/>
      <c r="H412" s="5"/>
      <c r="I412" s="5"/>
      <c r="J412" s="6"/>
      <c r="K412" s="6"/>
      <c r="L412" s="5"/>
      <c r="M412" s="5"/>
      <c r="N412" s="5"/>
      <c r="O412" s="5"/>
      <c r="P412" s="5"/>
      <c r="Q412" s="5"/>
      <c r="R412" s="7"/>
      <c r="S412" s="7"/>
      <c r="T412" s="5"/>
      <c r="U412" s="7"/>
      <c r="V412" s="5"/>
      <c r="W412" s="5"/>
      <c r="X412" s="5"/>
      <c r="Y412" s="5"/>
      <c r="Z412" s="5"/>
      <c r="AA412" s="5"/>
      <c r="AB412" s="5"/>
    </row>
    <row r="413" spans="1:28" ht="14.3" customHeight="1" x14ac:dyDescent="0.25">
      <c r="A413" s="5"/>
      <c r="B413" s="5"/>
      <c r="C413" s="5"/>
      <c r="D413" s="5"/>
      <c r="E413" s="5"/>
      <c r="F413" s="5"/>
      <c r="G413" s="5"/>
      <c r="H413" s="5"/>
      <c r="I413" s="5"/>
      <c r="J413" s="6"/>
      <c r="K413" s="6"/>
      <c r="L413" s="5"/>
      <c r="M413" s="5"/>
      <c r="N413" s="5"/>
      <c r="O413" s="5"/>
      <c r="P413" s="5"/>
      <c r="Q413" s="5"/>
      <c r="R413" s="7"/>
      <c r="S413" s="7"/>
      <c r="T413" s="5"/>
      <c r="U413" s="7"/>
      <c r="V413" s="5"/>
      <c r="W413" s="5"/>
      <c r="X413" s="5"/>
      <c r="Y413" s="5"/>
      <c r="Z413" s="5"/>
      <c r="AA413" s="5"/>
      <c r="AB413" s="5"/>
    </row>
    <row r="414" spans="1:28" ht="14.3" customHeight="1" x14ac:dyDescent="0.25">
      <c r="A414" s="5"/>
      <c r="B414" s="5"/>
      <c r="C414" s="5"/>
      <c r="D414" s="5"/>
      <c r="E414" s="5"/>
      <c r="F414" s="5"/>
      <c r="G414" s="5"/>
      <c r="H414" s="5"/>
      <c r="I414" s="5"/>
      <c r="J414" s="6"/>
      <c r="K414" s="6"/>
      <c r="L414" s="5"/>
      <c r="M414" s="5"/>
      <c r="N414" s="5"/>
      <c r="O414" s="5"/>
      <c r="P414" s="5"/>
      <c r="Q414" s="5"/>
      <c r="R414" s="7"/>
      <c r="S414" s="7"/>
      <c r="T414" s="5"/>
      <c r="U414" s="7"/>
      <c r="V414" s="5"/>
      <c r="W414" s="5"/>
      <c r="X414" s="5"/>
      <c r="Y414" s="5"/>
      <c r="Z414" s="5"/>
      <c r="AA414" s="5"/>
      <c r="AB414" s="5"/>
    </row>
    <row r="415" spans="1:28" ht="14.3" customHeight="1" x14ac:dyDescent="0.25">
      <c r="A415" s="5"/>
      <c r="B415" s="5"/>
      <c r="C415" s="5"/>
      <c r="D415" s="5"/>
      <c r="E415" s="5"/>
      <c r="F415" s="5"/>
      <c r="G415" s="5"/>
      <c r="H415" s="5"/>
      <c r="I415" s="5"/>
      <c r="J415" s="6"/>
      <c r="K415" s="6"/>
      <c r="L415" s="5"/>
      <c r="M415" s="5"/>
      <c r="N415" s="5"/>
      <c r="O415" s="5"/>
      <c r="P415" s="5"/>
      <c r="Q415" s="5"/>
      <c r="R415" s="7"/>
      <c r="S415" s="7"/>
      <c r="T415" s="5"/>
      <c r="U415" s="7"/>
      <c r="V415" s="5"/>
      <c r="W415" s="5"/>
      <c r="X415" s="5"/>
      <c r="Y415" s="5"/>
      <c r="Z415" s="5"/>
      <c r="AA415" s="5"/>
      <c r="AB415" s="5"/>
    </row>
    <row r="416" spans="1:28" ht="14.3" customHeight="1" x14ac:dyDescent="0.25">
      <c r="A416" s="5"/>
      <c r="B416" s="5"/>
      <c r="C416" s="5"/>
      <c r="D416" s="5"/>
      <c r="E416" s="5"/>
      <c r="F416" s="5"/>
      <c r="G416" s="5"/>
      <c r="H416" s="5"/>
      <c r="I416" s="5"/>
      <c r="J416" s="6"/>
      <c r="K416" s="6"/>
      <c r="L416" s="5"/>
      <c r="M416" s="5"/>
      <c r="N416" s="5"/>
      <c r="O416" s="5"/>
      <c r="P416" s="5"/>
      <c r="Q416" s="5"/>
      <c r="R416" s="7"/>
      <c r="S416" s="7"/>
      <c r="T416" s="5"/>
      <c r="U416" s="7"/>
      <c r="V416" s="5"/>
      <c r="W416" s="5"/>
      <c r="X416" s="5"/>
      <c r="Y416" s="5"/>
      <c r="Z416" s="5"/>
      <c r="AA416" s="5"/>
      <c r="AB416" s="5"/>
    </row>
    <row r="417" spans="1:28" ht="14.3" customHeight="1" x14ac:dyDescent="0.25">
      <c r="A417" s="5"/>
      <c r="B417" s="5"/>
      <c r="C417" s="5"/>
      <c r="D417" s="5"/>
      <c r="E417" s="5"/>
      <c r="F417" s="5"/>
      <c r="G417" s="5"/>
      <c r="H417" s="5"/>
      <c r="I417" s="5"/>
      <c r="J417" s="6"/>
      <c r="K417" s="6"/>
      <c r="L417" s="5"/>
      <c r="M417" s="5"/>
      <c r="N417" s="5"/>
      <c r="O417" s="5"/>
      <c r="P417" s="5"/>
      <c r="Q417" s="5"/>
      <c r="R417" s="7"/>
      <c r="S417" s="7"/>
      <c r="T417" s="5"/>
      <c r="U417" s="7"/>
      <c r="V417" s="5"/>
      <c r="W417" s="5"/>
      <c r="X417" s="5"/>
      <c r="Y417" s="5"/>
      <c r="Z417" s="5"/>
      <c r="AA417" s="5"/>
      <c r="AB417" s="5"/>
    </row>
    <row r="418" spans="1:28" ht="14.3" customHeight="1" x14ac:dyDescent="0.25">
      <c r="A418" s="5"/>
      <c r="B418" s="5"/>
      <c r="C418" s="5"/>
      <c r="D418" s="5"/>
      <c r="E418" s="5"/>
      <c r="F418" s="5"/>
      <c r="G418" s="5"/>
      <c r="H418" s="5"/>
      <c r="I418" s="5"/>
      <c r="J418" s="6"/>
      <c r="K418" s="6"/>
      <c r="L418" s="5"/>
      <c r="M418" s="5"/>
      <c r="N418" s="5"/>
      <c r="O418" s="5"/>
      <c r="P418" s="5"/>
      <c r="Q418" s="5"/>
      <c r="R418" s="7"/>
      <c r="S418" s="7"/>
      <c r="T418" s="5"/>
      <c r="U418" s="7"/>
      <c r="V418" s="5"/>
      <c r="W418" s="5"/>
      <c r="X418" s="5"/>
      <c r="Y418" s="5"/>
      <c r="Z418" s="5"/>
      <c r="AA418" s="5"/>
      <c r="AB418" s="5"/>
    </row>
    <row r="419" spans="1:28" ht="14.3" customHeight="1" x14ac:dyDescent="0.25">
      <c r="A419" s="5"/>
      <c r="B419" s="5"/>
      <c r="C419" s="5"/>
      <c r="D419" s="5"/>
      <c r="E419" s="5"/>
      <c r="F419" s="5"/>
      <c r="G419" s="5"/>
      <c r="H419" s="5"/>
      <c r="I419" s="5"/>
      <c r="J419" s="6"/>
      <c r="K419" s="6"/>
      <c r="L419" s="5"/>
      <c r="M419" s="5"/>
      <c r="N419" s="5"/>
      <c r="O419" s="5"/>
      <c r="P419" s="5"/>
      <c r="Q419" s="5"/>
      <c r="R419" s="7"/>
      <c r="S419" s="7"/>
      <c r="T419" s="5"/>
      <c r="U419" s="7"/>
      <c r="V419" s="5"/>
      <c r="W419" s="5"/>
      <c r="X419" s="5"/>
      <c r="Y419" s="5"/>
      <c r="Z419" s="5"/>
      <c r="AA419" s="5"/>
      <c r="AB419" s="5"/>
    </row>
    <row r="420" spans="1:28" ht="14.3" customHeight="1" x14ac:dyDescent="0.25">
      <c r="A420" s="5"/>
      <c r="B420" s="5"/>
      <c r="C420" s="5"/>
      <c r="D420" s="5"/>
      <c r="E420" s="5"/>
      <c r="F420" s="5"/>
      <c r="G420" s="5"/>
      <c r="H420" s="5"/>
      <c r="I420" s="5"/>
      <c r="J420" s="6"/>
      <c r="K420" s="6"/>
      <c r="L420" s="5"/>
      <c r="M420" s="5"/>
      <c r="N420" s="5"/>
      <c r="O420" s="5"/>
      <c r="P420" s="5"/>
      <c r="Q420" s="5"/>
      <c r="R420" s="7"/>
      <c r="S420" s="7"/>
      <c r="T420" s="5"/>
      <c r="U420" s="7"/>
      <c r="V420" s="5"/>
      <c r="W420" s="5"/>
      <c r="X420" s="5"/>
      <c r="Y420" s="5"/>
      <c r="Z420" s="5"/>
      <c r="AA420" s="5"/>
      <c r="AB420" s="5"/>
    </row>
    <row r="421" spans="1:28" ht="14.3" customHeight="1" x14ac:dyDescent="0.25">
      <c r="A421" s="5"/>
      <c r="B421" s="5"/>
      <c r="C421" s="5"/>
      <c r="D421" s="5"/>
      <c r="E421" s="5"/>
      <c r="F421" s="5"/>
      <c r="G421" s="5"/>
      <c r="H421" s="5"/>
      <c r="I421" s="5"/>
      <c r="J421" s="6"/>
      <c r="K421" s="6"/>
      <c r="L421" s="5"/>
      <c r="M421" s="5"/>
      <c r="N421" s="5"/>
      <c r="O421" s="5"/>
      <c r="P421" s="5"/>
      <c r="Q421" s="5"/>
      <c r="R421" s="7"/>
      <c r="S421" s="7"/>
      <c r="T421" s="5"/>
      <c r="U421" s="7"/>
      <c r="V421" s="5"/>
      <c r="W421" s="5"/>
      <c r="X421" s="5"/>
      <c r="Y421" s="5"/>
      <c r="Z421" s="5"/>
      <c r="AA421" s="5"/>
      <c r="AB421" s="5"/>
    </row>
    <row r="422" spans="1:28" ht="14.3" customHeight="1" x14ac:dyDescent="0.25">
      <c r="A422" s="5"/>
      <c r="B422" s="5"/>
      <c r="C422" s="5"/>
      <c r="D422" s="5"/>
      <c r="E422" s="5"/>
      <c r="F422" s="5"/>
      <c r="G422" s="5"/>
      <c r="H422" s="5"/>
      <c r="I422" s="5"/>
      <c r="J422" s="6"/>
      <c r="K422" s="6"/>
      <c r="L422" s="5"/>
      <c r="M422" s="5"/>
      <c r="N422" s="5"/>
      <c r="O422" s="5"/>
      <c r="P422" s="5"/>
      <c r="Q422" s="5"/>
      <c r="R422" s="7"/>
      <c r="S422" s="7"/>
      <c r="T422" s="5"/>
      <c r="U422" s="7"/>
      <c r="V422" s="5"/>
      <c r="W422" s="5"/>
      <c r="X422" s="5"/>
      <c r="Y422" s="5"/>
      <c r="Z422" s="5"/>
      <c r="AA422" s="5"/>
      <c r="AB422" s="5"/>
    </row>
    <row r="423" spans="1:28" ht="14.3" customHeight="1" x14ac:dyDescent="0.25">
      <c r="A423" s="5"/>
      <c r="B423" s="5"/>
      <c r="C423" s="5"/>
      <c r="D423" s="5"/>
      <c r="E423" s="5"/>
      <c r="F423" s="5"/>
      <c r="G423" s="5"/>
      <c r="H423" s="5"/>
      <c r="I423" s="5"/>
      <c r="J423" s="6"/>
      <c r="K423" s="6"/>
      <c r="L423" s="5"/>
      <c r="M423" s="5"/>
      <c r="N423" s="5"/>
      <c r="O423" s="5"/>
      <c r="P423" s="5"/>
      <c r="Q423" s="5"/>
      <c r="R423" s="7"/>
      <c r="S423" s="7"/>
      <c r="T423" s="5"/>
      <c r="U423" s="7"/>
      <c r="V423" s="5"/>
      <c r="W423" s="5"/>
      <c r="X423" s="5"/>
      <c r="Y423" s="5"/>
      <c r="Z423" s="5"/>
      <c r="AA423" s="5"/>
      <c r="AB423" s="5"/>
    </row>
    <row r="424" spans="1:28" ht="14.3" customHeight="1" x14ac:dyDescent="0.25">
      <c r="A424" s="5"/>
      <c r="B424" s="5"/>
      <c r="C424" s="5"/>
      <c r="D424" s="5"/>
      <c r="E424" s="5"/>
      <c r="F424" s="5"/>
      <c r="G424" s="5"/>
      <c r="H424" s="5"/>
      <c r="I424" s="5"/>
      <c r="J424" s="6"/>
      <c r="K424" s="6"/>
      <c r="L424" s="5"/>
      <c r="M424" s="5"/>
      <c r="N424" s="5"/>
      <c r="O424" s="5"/>
      <c r="P424" s="5"/>
      <c r="Q424" s="5"/>
      <c r="R424" s="7"/>
      <c r="S424" s="7"/>
      <c r="T424" s="5"/>
      <c r="U424" s="7"/>
      <c r="V424" s="5"/>
      <c r="W424" s="5"/>
      <c r="X424" s="5"/>
      <c r="Y424" s="5"/>
      <c r="Z424" s="5"/>
      <c r="AA424" s="5"/>
      <c r="AB424" s="5"/>
    </row>
    <row r="425" spans="1:28" ht="14.3" customHeight="1" x14ac:dyDescent="0.25">
      <c r="A425" s="5"/>
      <c r="B425" s="5"/>
      <c r="C425" s="5"/>
      <c r="D425" s="5"/>
      <c r="E425" s="5"/>
      <c r="F425" s="5"/>
      <c r="G425" s="5"/>
      <c r="H425" s="5"/>
      <c r="I425" s="5"/>
      <c r="J425" s="6"/>
      <c r="K425" s="6"/>
      <c r="L425" s="5"/>
      <c r="M425" s="5"/>
      <c r="N425" s="5"/>
      <c r="O425" s="5"/>
      <c r="P425" s="5"/>
      <c r="Q425" s="5"/>
      <c r="R425" s="7"/>
      <c r="S425" s="7"/>
      <c r="T425" s="5"/>
      <c r="U425" s="7"/>
      <c r="V425" s="5"/>
      <c r="W425" s="5"/>
      <c r="X425" s="5"/>
      <c r="Y425" s="5"/>
      <c r="Z425" s="5"/>
      <c r="AA425" s="5"/>
      <c r="AB425" s="5"/>
    </row>
    <row r="426" spans="1:28" ht="14.3" customHeight="1" x14ac:dyDescent="0.25">
      <c r="A426" s="5"/>
      <c r="B426" s="5"/>
      <c r="C426" s="5"/>
      <c r="D426" s="5"/>
      <c r="E426" s="5"/>
      <c r="F426" s="5"/>
      <c r="G426" s="5"/>
      <c r="H426" s="5"/>
      <c r="I426" s="5"/>
      <c r="J426" s="6"/>
      <c r="K426" s="6"/>
      <c r="L426" s="5"/>
      <c r="M426" s="5"/>
      <c r="N426" s="5"/>
      <c r="O426" s="5"/>
      <c r="P426" s="5"/>
      <c r="Q426" s="5"/>
      <c r="R426" s="7"/>
      <c r="S426" s="7"/>
      <c r="T426" s="5"/>
      <c r="U426" s="7"/>
      <c r="V426" s="5"/>
      <c r="W426" s="5"/>
      <c r="X426" s="5"/>
      <c r="Y426" s="5"/>
      <c r="Z426" s="5"/>
      <c r="AA426" s="5"/>
      <c r="AB426" s="5"/>
    </row>
    <row r="427" spans="1:28" ht="14.3" customHeight="1" x14ac:dyDescent="0.25">
      <c r="A427" s="5"/>
      <c r="B427" s="5"/>
      <c r="C427" s="5"/>
      <c r="D427" s="5"/>
      <c r="E427" s="5"/>
      <c r="F427" s="5"/>
      <c r="G427" s="5"/>
      <c r="H427" s="5"/>
      <c r="I427" s="5"/>
      <c r="J427" s="6"/>
      <c r="K427" s="6"/>
      <c r="L427" s="5"/>
      <c r="M427" s="5"/>
      <c r="N427" s="5"/>
      <c r="O427" s="5"/>
      <c r="P427" s="5"/>
      <c r="Q427" s="5"/>
      <c r="R427" s="7"/>
      <c r="S427" s="7"/>
      <c r="T427" s="5"/>
      <c r="U427" s="7"/>
      <c r="V427" s="5"/>
      <c r="W427" s="5"/>
      <c r="X427" s="5"/>
      <c r="Y427" s="5"/>
      <c r="Z427" s="5"/>
      <c r="AA427" s="5"/>
      <c r="AB427" s="5"/>
    </row>
    <row r="428" spans="1:28" ht="14.3" customHeight="1" x14ac:dyDescent="0.25">
      <c r="A428" s="5"/>
      <c r="B428" s="5"/>
      <c r="C428" s="5"/>
      <c r="D428" s="5"/>
      <c r="E428" s="5"/>
      <c r="F428" s="5"/>
      <c r="G428" s="5"/>
      <c r="H428" s="5"/>
      <c r="I428" s="5"/>
      <c r="J428" s="6"/>
      <c r="K428" s="6"/>
      <c r="L428" s="5"/>
      <c r="M428" s="5"/>
      <c r="N428" s="5"/>
      <c r="O428" s="5"/>
      <c r="P428" s="5"/>
      <c r="Q428" s="5"/>
      <c r="R428" s="7"/>
      <c r="S428" s="7"/>
      <c r="T428" s="5"/>
      <c r="U428" s="7"/>
      <c r="V428" s="5"/>
      <c r="W428" s="5"/>
      <c r="X428" s="5"/>
      <c r="Y428" s="5"/>
      <c r="Z428" s="5"/>
      <c r="AA428" s="5"/>
      <c r="AB428" s="5"/>
    </row>
    <row r="429" spans="1:28" ht="14.3" customHeight="1" x14ac:dyDescent="0.25">
      <c r="A429" s="5"/>
      <c r="B429" s="5"/>
      <c r="C429" s="5"/>
      <c r="D429" s="5"/>
      <c r="E429" s="5"/>
      <c r="F429" s="5"/>
      <c r="G429" s="5"/>
      <c r="H429" s="5"/>
      <c r="I429" s="5"/>
      <c r="J429" s="6"/>
      <c r="K429" s="6"/>
      <c r="L429" s="5"/>
      <c r="M429" s="5"/>
      <c r="N429" s="5"/>
      <c r="O429" s="5"/>
      <c r="P429" s="5"/>
      <c r="Q429" s="5"/>
      <c r="R429" s="7"/>
      <c r="S429" s="7"/>
      <c r="T429" s="5"/>
      <c r="U429" s="7"/>
      <c r="V429" s="5"/>
      <c r="W429" s="5"/>
      <c r="X429" s="5"/>
      <c r="Y429" s="5"/>
      <c r="Z429" s="5"/>
      <c r="AA429" s="5"/>
      <c r="AB429" s="5"/>
    </row>
    <row r="430" spans="1:28" ht="14.3" customHeight="1" x14ac:dyDescent="0.25">
      <c r="A430" s="5"/>
      <c r="B430" s="5"/>
      <c r="C430" s="5"/>
      <c r="D430" s="5"/>
      <c r="E430" s="5"/>
      <c r="F430" s="5"/>
      <c r="G430" s="5"/>
      <c r="H430" s="5"/>
      <c r="I430" s="5"/>
      <c r="J430" s="6"/>
      <c r="K430" s="6"/>
      <c r="L430" s="5"/>
      <c r="M430" s="5"/>
      <c r="N430" s="5"/>
      <c r="O430" s="5"/>
      <c r="P430" s="5"/>
      <c r="Q430" s="5"/>
      <c r="R430" s="7"/>
      <c r="S430" s="7"/>
      <c r="T430" s="5"/>
      <c r="U430" s="7"/>
      <c r="V430" s="5"/>
      <c r="W430" s="5"/>
      <c r="X430" s="5"/>
      <c r="Y430" s="5"/>
      <c r="Z430" s="5"/>
      <c r="AA430" s="5"/>
      <c r="AB430" s="5"/>
    </row>
    <row r="431" spans="1:28" ht="14.3" customHeight="1" x14ac:dyDescent="0.25">
      <c r="A431" s="5"/>
      <c r="B431" s="5"/>
      <c r="C431" s="5"/>
      <c r="D431" s="5"/>
      <c r="E431" s="5"/>
      <c r="F431" s="5"/>
      <c r="G431" s="5"/>
      <c r="H431" s="5"/>
      <c r="I431" s="5"/>
      <c r="J431" s="6"/>
      <c r="K431" s="6"/>
      <c r="L431" s="5"/>
      <c r="M431" s="5"/>
      <c r="N431" s="5"/>
      <c r="O431" s="5"/>
      <c r="P431" s="5"/>
      <c r="Q431" s="5"/>
      <c r="R431" s="7"/>
      <c r="S431" s="7"/>
      <c r="T431" s="5"/>
      <c r="U431" s="7"/>
      <c r="V431" s="5"/>
      <c r="W431" s="5"/>
      <c r="X431" s="5"/>
      <c r="Y431" s="5"/>
      <c r="Z431" s="5"/>
      <c r="AA431" s="5"/>
      <c r="AB431" s="5"/>
    </row>
    <row r="432" spans="1:28" ht="14.3" customHeight="1" x14ac:dyDescent="0.25">
      <c r="A432" s="5"/>
      <c r="B432" s="5"/>
      <c r="C432" s="5"/>
      <c r="D432" s="5"/>
      <c r="E432" s="5"/>
      <c r="F432" s="5"/>
      <c r="G432" s="5"/>
      <c r="H432" s="5"/>
      <c r="I432" s="5"/>
      <c r="J432" s="6"/>
      <c r="K432" s="6"/>
      <c r="L432" s="5"/>
      <c r="M432" s="5"/>
      <c r="N432" s="5"/>
      <c r="O432" s="5"/>
      <c r="P432" s="5"/>
      <c r="Q432" s="5"/>
      <c r="R432" s="7"/>
      <c r="S432" s="7"/>
      <c r="T432" s="5"/>
      <c r="U432" s="7"/>
      <c r="V432" s="5"/>
      <c r="W432" s="5"/>
      <c r="X432" s="5"/>
      <c r="Y432" s="5"/>
      <c r="Z432" s="5"/>
      <c r="AA432" s="5"/>
      <c r="AB432" s="5"/>
    </row>
    <row r="433" spans="1:28" ht="14.3" customHeight="1" x14ac:dyDescent="0.25">
      <c r="A433" s="5"/>
      <c r="B433" s="5"/>
      <c r="C433" s="5"/>
      <c r="D433" s="5"/>
      <c r="E433" s="5"/>
      <c r="F433" s="5"/>
      <c r="G433" s="5"/>
      <c r="H433" s="5"/>
      <c r="I433" s="5"/>
      <c r="J433" s="6"/>
      <c r="K433" s="6"/>
      <c r="L433" s="5"/>
      <c r="M433" s="5"/>
      <c r="N433" s="5"/>
      <c r="O433" s="5"/>
      <c r="P433" s="5"/>
      <c r="Q433" s="5"/>
      <c r="R433" s="7"/>
      <c r="S433" s="7"/>
      <c r="T433" s="5"/>
      <c r="U433" s="7"/>
      <c r="V433" s="5"/>
      <c r="W433" s="5"/>
      <c r="X433" s="5"/>
      <c r="Y433" s="5"/>
      <c r="Z433" s="5"/>
      <c r="AA433" s="5"/>
      <c r="AB433" s="5"/>
    </row>
    <row r="434" spans="1:28" ht="14.3" customHeight="1" x14ac:dyDescent="0.25">
      <c r="A434" s="5"/>
      <c r="B434" s="5"/>
      <c r="C434" s="5"/>
      <c r="D434" s="5"/>
      <c r="E434" s="5"/>
      <c r="F434" s="5"/>
      <c r="G434" s="5"/>
      <c r="H434" s="5"/>
      <c r="I434" s="5"/>
      <c r="J434" s="6"/>
      <c r="K434" s="6"/>
      <c r="L434" s="5"/>
      <c r="M434" s="5"/>
      <c r="N434" s="5"/>
      <c r="O434" s="5"/>
      <c r="P434" s="5"/>
      <c r="Q434" s="5"/>
      <c r="R434" s="7"/>
      <c r="S434" s="7"/>
      <c r="T434" s="5"/>
      <c r="U434" s="7"/>
      <c r="V434" s="5"/>
      <c r="W434" s="5"/>
      <c r="X434" s="5"/>
      <c r="Y434" s="5"/>
      <c r="Z434" s="5"/>
      <c r="AA434" s="5"/>
      <c r="AB434" s="5"/>
    </row>
    <row r="435" spans="1:28" ht="14.3" customHeight="1" x14ac:dyDescent="0.25">
      <c r="A435" s="5"/>
      <c r="B435" s="5"/>
      <c r="C435" s="5"/>
      <c r="D435" s="5"/>
      <c r="E435" s="5"/>
      <c r="F435" s="5"/>
      <c r="G435" s="5"/>
      <c r="H435" s="5"/>
      <c r="I435" s="5"/>
      <c r="J435" s="6"/>
      <c r="K435" s="6"/>
      <c r="L435" s="5"/>
      <c r="M435" s="5"/>
      <c r="N435" s="5"/>
      <c r="O435" s="5"/>
      <c r="P435" s="5"/>
      <c r="Q435" s="5"/>
      <c r="R435" s="7"/>
      <c r="S435" s="7"/>
      <c r="T435" s="5"/>
      <c r="U435" s="7"/>
      <c r="V435" s="5"/>
      <c r="W435" s="5"/>
      <c r="X435" s="5"/>
      <c r="Y435" s="5"/>
      <c r="Z435" s="5"/>
      <c r="AA435" s="5"/>
      <c r="AB435" s="5"/>
    </row>
    <row r="436" spans="1:28" ht="14.3" customHeight="1" x14ac:dyDescent="0.25">
      <c r="A436" s="5"/>
      <c r="B436" s="5"/>
      <c r="C436" s="5"/>
      <c r="D436" s="5"/>
      <c r="E436" s="5"/>
      <c r="F436" s="5"/>
      <c r="G436" s="5"/>
      <c r="H436" s="5"/>
      <c r="I436" s="5"/>
      <c r="J436" s="6"/>
      <c r="K436" s="6"/>
      <c r="L436" s="5"/>
      <c r="M436" s="5"/>
      <c r="N436" s="5"/>
      <c r="O436" s="5"/>
      <c r="P436" s="5"/>
      <c r="Q436" s="5"/>
      <c r="R436" s="7"/>
      <c r="S436" s="7"/>
      <c r="T436" s="5"/>
      <c r="U436" s="7"/>
      <c r="V436" s="5"/>
      <c r="W436" s="5"/>
      <c r="X436" s="5"/>
      <c r="Y436" s="5"/>
      <c r="Z436" s="5"/>
      <c r="AA436" s="5"/>
      <c r="AB436" s="5"/>
    </row>
    <row r="437" spans="1:28" ht="14.3" customHeight="1" x14ac:dyDescent="0.25">
      <c r="A437" s="5"/>
      <c r="B437" s="5"/>
      <c r="C437" s="5"/>
      <c r="D437" s="5"/>
      <c r="E437" s="5"/>
      <c r="F437" s="5"/>
      <c r="G437" s="5"/>
      <c r="H437" s="5"/>
      <c r="I437" s="5"/>
      <c r="J437" s="6"/>
      <c r="K437" s="6"/>
      <c r="L437" s="5"/>
      <c r="M437" s="5"/>
      <c r="N437" s="5"/>
      <c r="O437" s="5"/>
      <c r="P437" s="5"/>
      <c r="Q437" s="5"/>
      <c r="R437" s="7"/>
      <c r="S437" s="7"/>
      <c r="T437" s="5"/>
      <c r="U437" s="7"/>
      <c r="V437" s="5"/>
      <c r="W437" s="5"/>
      <c r="X437" s="5"/>
      <c r="Y437" s="5"/>
      <c r="Z437" s="5"/>
      <c r="AA437" s="5"/>
      <c r="AB437" s="5"/>
    </row>
    <row r="438" spans="1:28" ht="14.3" customHeight="1" x14ac:dyDescent="0.25">
      <c r="A438" s="5"/>
      <c r="B438" s="5"/>
      <c r="C438" s="5"/>
      <c r="D438" s="5"/>
      <c r="E438" s="5"/>
      <c r="F438" s="5"/>
      <c r="G438" s="5"/>
      <c r="H438" s="5"/>
      <c r="I438" s="5"/>
      <c r="J438" s="6"/>
      <c r="K438" s="6"/>
      <c r="L438" s="5"/>
      <c r="M438" s="5"/>
      <c r="N438" s="5"/>
      <c r="O438" s="5"/>
      <c r="P438" s="5"/>
      <c r="Q438" s="5"/>
      <c r="R438" s="7"/>
      <c r="S438" s="7"/>
      <c r="T438" s="5"/>
      <c r="U438" s="7"/>
      <c r="V438" s="5"/>
      <c r="W438" s="5"/>
      <c r="X438" s="5"/>
      <c r="Y438" s="5"/>
      <c r="Z438" s="5"/>
      <c r="AA438" s="5"/>
      <c r="AB438" s="5"/>
    </row>
    <row r="439" spans="1:28" ht="14.3" customHeight="1" x14ac:dyDescent="0.25">
      <c r="A439" s="5"/>
      <c r="B439" s="5"/>
      <c r="C439" s="5"/>
      <c r="D439" s="5"/>
      <c r="E439" s="5"/>
      <c r="F439" s="5"/>
      <c r="G439" s="5"/>
      <c r="H439" s="5"/>
      <c r="I439" s="5"/>
      <c r="J439" s="6"/>
      <c r="K439" s="6"/>
      <c r="L439" s="5"/>
      <c r="M439" s="5"/>
      <c r="N439" s="5"/>
      <c r="O439" s="5"/>
      <c r="P439" s="5"/>
      <c r="Q439" s="5"/>
      <c r="R439" s="7"/>
      <c r="S439" s="7"/>
      <c r="T439" s="5"/>
      <c r="U439" s="7"/>
      <c r="V439" s="5"/>
      <c r="W439" s="5"/>
      <c r="X439" s="5"/>
      <c r="Y439" s="5"/>
      <c r="Z439" s="5"/>
      <c r="AA439" s="5"/>
      <c r="AB439" s="5"/>
    </row>
    <row r="440" spans="1:28" ht="14.3" customHeight="1" x14ac:dyDescent="0.25">
      <c r="A440" s="5"/>
      <c r="B440" s="5"/>
      <c r="C440" s="5"/>
      <c r="D440" s="5"/>
      <c r="E440" s="5"/>
      <c r="F440" s="5"/>
      <c r="G440" s="5"/>
      <c r="H440" s="5"/>
      <c r="I440" s="5"/>
      <c r="J440" s="6"/>
      <c r="K440" s="6"/>
      <c r="L440" s="5"/>
      <c r="M440" s="5"/>
      <c r="N440" s="5"/>
      <c r="O440" s="5"/>
      <c r="P440" s="5"/>
      <c r="Q440" s="5"/>
      <c r="R440" s="7"/>
      <c r="S440" s="7"/>
      <c r="T440" s="5"/>
      <c r="U440" s="7"/>
      <c r="V440" s="5"/>
      <c r="W440" s="5"/>
      <c r="X440" s="5"/>
      <c r="Y440" s="5"/>
      <c r="Z440" s="5"/>
      <c r="AA440" s="5"/>
      <c r="AB440" s="5"/>
    </row>
    <row r="441" spans="1:28" ht="14.3" customHeight="1" x14ac:dyDescent="0.25">
      <c r="A441" s="5"/>
      <c r="B441" s="5"/>
      <c r="C441" s="5"/>
      <c r="D441" s="5"/>
      <c r="E441" s="5"/>
      <c r="F441" s="5"/>
      <c r="G441" s="5"/>
      <c r="H441" s="5"/>
      <c r="I441" s="5"/>
      <c r="J441" s="6"/>
      <c r="K441" s="6"/>
      <c r="L441" s="5"/>
      <c r="M441" s="5"/>
      <c r="N441" s="5"/>
      <c r="O441" s="5"/>
      <c r="P441" s="5"/>
      <c r="Q441" s="5"/>
      <c r="R441" s="7"/>
      <c r="S441" s="7"/>
      <c r="T441" s="5"/>
      <c r="U441" s="7"/>
      <c r="V441" s="5"/>
      <c r="W441" s="5"/>
      <c r="X441" s="5"/>
      <c r="Y441" s="5"/>
      <c r="Z441" s="5"/>
      <c r="AA441" s="5"/>
      <c r="AB441" s="5"/>
    </row>
    <row r="442" spans="1:28" ht="14.3" customHeight="1" x14ac:dyDescent="0.25">
      <c r="A442" s="5"/>
      <c r="B442" s="5"/>
      <c r="C442" s="5"/>
      <c r="D442" s="5"/>
      <c r="E442" s="5"/>
      <c r="F442" s="5"/>
      <c r="G442" s="5"/>
      <c r="H442" s="5"/>
      <c r="I442" s="5"/>
      <c r="J442" s="6"/>
      <c r="K442" s="6"/>
      <c r="L442" s="5"/>
      <c r="M442" s="5"/>
      <c r="N442" s="5"/>
      <c r="O442" s="5"/>
      <c r="P442" s="5"/>
      <c r="Q442" s="5"/>
      <c r="R442" s="7"/>
      <c r="S442" s="7"/>
      <c r="T442" s="5"/>
      <c r="U442" s="7"/>
      <c r="V442" s="5"/>
      <c r="W442" s="5"/>
      <c r="X442" s="5"/>
      <c r="Y442" s="5"/>
      <c r="Z442" s="5"/>
      <c r="AA442" s="5"/>
      <c r="AB442" s="5"/>
    </row>
    <row r="443" spans="1:28" ht="14.3" customHeight="1" x14ac:dyDescent="0.25">
      <c r="A443" s="5"/>
      <c r="B443" s="5"/>
      <c r="C443" s="5"/>
      <c r="D443" s="5"/>
      <c r="E443" s="5"/>
      <c r="F443" s="5"/>
      <c r="G443" s="5"/>
      <c r="H443" s="5"/>
      <c r="I443" s="5"/>
      <c r="J443" s="6"/>
      <c r="K443" s="6"/>
      <c r="L443" s="5"/>
      <c r="M443" s="5"/>
      <c r="N443" s="5"/>
      <c r="O443" s="5"/>
      <c r="P443" s="5"/>
      <c r="Q443" s="5"/>
      <c r="R443" s="7"/>
      <c r="S443" s="7"/>
      <c r="T443" s="5"/>
      <c r="U443" s="7"/>
      <c r="V443" s="5"/>
      <c r="W443" s="5"/>
      <c r="X443" s="5"/>
      <c r="Y443" s="5"/>
      <c r="Z443" s="5"/>
      <c r="AA443" s="5"/>
      <c r="AB443" s="5"/>
    </row>
    <row r="444" spans="1:28" ht="14.3" customHeight="1" x14ac:dyDescent="0.25">
      <c r="A444" s="5"/>
      <c r="B444" s="5"/>
      <c r="C444" s="5"/>
      <c r="D444" s="5"/>
      <c r="E444" s="5"/>
      <c r="F444" s="5"/>
      <c r="G444" s="5"/>
      <c r="H444" s="5"/>
      <c r="I444" s="5"/>
      <c r="J444" s="6"/>
      <c r="K444" s="6"/>
      <c r="L444" s="5"/>
      <c r="M444" s="5"/>
      <c r="N444" s="5"/>
      <c r="O444" s="5"/>
      <c r="P444" s="5"/>
      <c r="Q444" s="5"/>
      <c r="R444" s="7"/>
      <c r="S444" s="7"/>
      <c r="T444" s="5"/>
      <c r="U444" s="7"/>
      <c r="V444" s="5"/>
      <c r="W444" s="5"/>
      <c r="X444" s="5"/>
      <c r="Y444" s="5"/>
      <c r="Z444" s="5"/>
      <c r="AA444" s="5"/>
      <c r="AB444" s="5"/>
    </row>
    <row r="445" spans="1:28" ht="14.3" customHeight="1" x14ac:dyDescent="0.25">
      <c r="A445" s="5"/>
      <c r="B445" s="5"/>
      <c r="C445" s="5"/>
      <c r="D445" s="5"/>
      <c r="E445" s="5"/>
      <c r="F445" s="5"/>
      <c r="G445" s="5"/>
      <c r="H445" s="5"/>
      <c r="I445" s="5"/>
      <c r="J445" s="6"/>
      <c r="K445" s="6"/>
      <c r="L445" s="5"/>
      <c r="M445" s="5"/>
      <c r="N445" s="5"/>
      <c r="O445" s="5"/>
      <c r="P445" s="5"/>
      <c r="Q445" s="5"/>
      <c r="R445" s="7"/>
      <c r="S445" s="7"/>
      <c r="T445" s="5"/>
      <c r="U445" s="7"/>
      <c r="V445" s="5"/>
      <c r="W445" s="5"/>
      <c r="X445" s="5"/>
      <c r="Y445" s="5"/>
      <c r="Z445" s="5"/>
      <c r="AA445" s="5"/>
      <c r="AB445" s="5"/>
    </row>
    <row r="446" spans="1:28" ht="14.3" customHeight="1" x14ac:dyDescent="0.25">
      <c r="A446" s="5"/>
      <c r="B446" s="5"/>
      <c r="C446" s="5"/>
      <c r="D446" s="5"/>
      <c r="E446" s="5"/>
      <c r="F446" s="5"/>
      <c r="G446" s="5"/>
      <c r="H446" s="5"/>
      <c r="I446" s="5"/>
      <c r="J446" s="6"/>
      <c r="K446" s="6"/>
      <c r="L446" s="5"/>
      <c r="M446" s="5"/>
      <c r="N446" s="5"/>
      <c r="O446" s="5"/>
      <c r="P446" s="5"/>
      <c r="Q446" s="5"/>
      <c r="R446" s="7"/>
      <c r="S446" s="7"/>
      <c r="T446" s="5"/>
      <c r="U446" s="7"/>
      <c r="V446" s="5"/>
      <c r="W446" s="5"/>
      <c r="X446" s="5"/>
      <c r="Y446" s="5"/>
      <c r="Z446" s="5"/>
      <c r="AA446" s="5"/>
      <c r="AB446" s="5"/>
    </row>
    <row r="447" spans="1:28" ht="14.3" customHeight="1" x14ac:dyDescent="0.25">
      <c r="A447" s="5"/>
      <c r="B447" s="5"/>
      <c r="C447" s="5"/>
      <c r="D447" s="5"/>
      <c r="E447" s="5"/>
      <c r="F447" s="5"/>
      <c r="G447" s="5"/>
      <c r="H447" s="5"/>
      <c r="I447" s="5"/>
      <c r="J447" s="6"/>
      <c r="K447" s="6"/>
      <c r="L447" s="5"/>
      <c r="M447" s="5"/>
      <c r="N447" s="5"/>
      <c r="O447" s="5"/>
      <c r="P447" s="5"/>
      <c r="Q447" s="5"/>
      <c r="R447" s="7"/>
      <c r="S447" s="7"/>
      <c r="T447" s="5"/>
      <c r="U447" s="7"/>
      <c r="V447" s="5"/>
      <c r="W447" s="5"/>
      <c r="X447" s="5"/>
      <c r="Y447" s="5"/>
      <c r="Z447" s="5"/>
      <c r="AA447" s="5"/>
      <c r="AB447" s="5"/>
    </row>
    <row r="448" spans="1:28" ht="14.3" customHeight="1" x14ac:dyDescent="0.25">
      <c r="A448" s="5"/>
      <c r="B448" s="5"/>
      <c r="C448" s="5"/>
      <c r="D448" s="5"/>
      <c r="E448" s="5"/>
      <c r="F448" s="5"/>
      <c r="G448" s="5"/>
      <c r="H448" s="5"/>
      <c r="I448" s="5"/>
      <c r="J448" s="6"/>
      <c r="K448" s="6"/>
      <c r="L448" s="5"/>
      <c r="M448" s="5"/>
      <c r="N448" s="5"/>
      <c r="O448" s="5"/>
      <c r="P448" s="5"/>
      <c r="Q448" s="5"/>
      <c r="R448" s="7"/>
      <c r="S448" s="7"/>
      <c r="T448" s="5"/>
      <c r="U448" s="7"/>
      <c r="V448" s="5"/>
      <c r="W448" s="5"/>
      <c r="X448" s="5"/>
      <c r="Y448" s="5"/>
      <c r="Z448" s="5"/>
      <c r="AA448" s="5"/>
      <c r="AB448" s="5"/>
    </row>
    <row r="449" spans="1:28" ht="14.3" customHeight="1" x14ac:dyDescent="0.25">
      <c r="A449" s="5"/>
      <c r="B449" s="5"/>
      <c r="C449" s="5"/>
      <c r="D449" s="5"/>
      <c r="E449" s="5"/>
      <c r="F449" s="5"/>
      <c r="G449" s="5"/>
      <c r="H449" s="5"/>
      <c r="I449" s="5"/>
      <c r="J449" s="6"/>
      <c r="K449" s="6"/>
      <c r="L449" s="5"/>
      <c r="M449" s="5"/>
      <c r="N449" s="5"/>
      <c r="O449" s="5"/>
      <c r="P449" s="5"/>
      <c r="Q449" s="5"/>
      <c r="R449" s="7"/>
      <c r="S449" s="7"/>
      <c r="T449" s="5"/>
      <c r="U449" s="7"/>
      <c r="V449" s="5"/>
      <c r="W449" s="5"/>
      <c r="X449" s="5"/>
      <c r="Y449" s="5"/>
      <c r="Z449" s="5"/>
      <c r="AA449" s="5"/>
      <c r="AB449" s="5"/>
    </row>
    <row r="450" spans="1:28" ht="14.3" customHeight="1" x14ac:dyDescent="0.25">
      <c r="A450" s="5"/>
      <c r="B450" s="5"/>
      <c r="C450" s="5"/>
      <c r="D450" s="5"/>
      <c r="E450" s="5"/>
      <c r="F450" s="5"/>
      <c r="G450" s="5"/>
      <c r="H450" s="5"/>
      <c r="I450" s="5"/>
      <c r="J450" s="6"/>
      <c r="K450" s="6"/>
      <c r="L450" s="5"/>
      <c r="M450" s="5"/>
      <c r="N450" s="5"/>
      <c r="O450" s="5"/>
      <c r="P450" s="5"/>
      <c r="Q450" s="5"/>
      <c r="R450" s="7"/>
      <c r="S450" s="7"/>
      <c r="T450" s="5"/>
      <c r="U450" s="7"/>
      <c r="V450" s="5"/>
      <c r="W450" s="5"/>
      <c r="X450" s="5"/>
      <c r="Y450" s="5"/>
      <c r="Z450" s="5"/>
      <c r="AA450" s="5"/>
      <c r="AB450" s="5"/>
    </row>
    <row r="451" spans="1:28" ht="14.3" customHeight="1" x14ac:dyDescent="0.25">
      <c r="A451" s="5"/>
      <c r="B451" s="5"/>
      <c r="C451" s="5"/>
      <c r="D451" s="5"/>
      <c r="E451" s="5"/>
      <c r="F451" s="5"/>
      <c r="G451" s="5"/>
      <c r="H451" s="5"/>
      <c r="I451" s="5"/>
      <c r="J451" s="6"/>
      <c r="K451" s="6"/>
      <c r="L451" s="5"/>
      <c r="M451" s="5"/>
      <c r="N451" s="5"/>
      <c r="O451" s="5"/>
      <c r="P451" s="5"/>
      <c r="Q451" s="5"/>
      <c r="R451" s="7"/>
      <c r="S451" s="7"/>
      <c r="T451" s="5"/>
      <c r="U451" s="7"/>
      <c r="V451" s="5"/>
      <c r="W451" s="5"/>
      <c r="X451" s="5"/>
      <c r="Y451" s="5"/>
      <c r="Z451" s="5"/>
      <c r="AA451" s="5"/>
      <c r="AB451" s="5"/>
    </row>
    <row r="452" spans="1:28" ht="14.3" customHeight="1" x14ac:dyDescent="0.25">
      <c r="A452" s="5"/>
      <c r="B452" s="5"/>
      <c r="C452" s="5"/>
      <c r="D452" s="5"/>
      <c r="E452" s="5"/>
      <c r="F452" s="5"/>
      <c r="G452" s="5"/>
      <c r="H452" s="5"/>
      <c r="I452" s="5"/>
      <c r="J452" s="6"/>
      <c r="K452" s="6"/>
      <c r="L452" s="5"/>
      <c r="M452" s="5"/>
      <c r="N452" s="5"/>
      <c r="O452" s="5"/>
      <c r="P452" s="5"/>
      <c r="Q452" s="5"/>
      <c r="R452" s="7"/>
      <c r="S452" s="7"/>
      <c r="T452" s="5"/>
      <c r="U452" s="7"/>
      <c r="V452" s="5"/>
      <c r="W452" s="5"/>
      <c r="X452" s="5"/>
      <c r="Y452" s="5"/>
      <c r="Z452" s="5"/>
      <c r="AA452" s="5"/>
      <c r="AB452" s="5"/>
    </row>
    <row r="453" spans="1:28" ht="14.3" customHeight="1" x14ac:dyDescent="0.25">
      <c r="A453" s="5"/>
      <c r="B453" s="5"/>
      <c r="C453" s="5"/>
      <c r="D453" s="5"/>
      <c r="E453" s="5"/>
      <c r="F453" s="5"/>
      <c r="G453" s="5"/>
      <c r="H453" s="5"/>
      <c r="I453" s="5"/>
      <c r="J453" s="6"/>
      <c r="K453" s="6"/>
      <c r="L453" s="5"/>
      <c r="M453" s="5"/>
      <c r="N453" s="5"/>
      <c r="O453" s="5"/>
      <c r="P453" s="5"/>
      <c r="Q453" s="5"/>
      <c r="R453" s="7"/>
      <c r="S453" s="7"/>
      <c r="T453" s="5"/>
      <c r="U453" s="7"/>
      <c r="V453" s="5"/>
      <c r="W453" s="5"/>
      <c r="X453" s="5"/>
      <c r="Y453" s="5"/>
      <c r="Z453" s="5"/>
      <c r="AA453" s="5"/>
      <c r="AB453" s="5"/>
    </row>
    <row r="454" spans="1:28" ht="14.3" customHeight="1" x14ac:dyDescent="0.25">
      <c r="A454" s="5"/>
      <c r="B454" s="5"/>
      <c r="C454" s="5"/>
      <c r="D454" s="5"/>
      <c r="E454" s="5"/>
      <c r="F454" s="5"/>
      <c r="G454" s="5"/>
      <c r="H454" s="5"/>
      <c r="I454" s="5"/>
      <c r="J454" s="6"/>
      <c r="K454" s="6"/>
      <c r="L454" s="5"/>
      <c r="M454" s="5"/>
      <c r="N454" s="5"/>
      <c r="O454" s="5"/>
      <c r="P454" s="5"/>
      <c r="Q454" s="5"/>
      <c r="R454" s="7"/>
      <c r="S454" s="7"/>
      <c r="T454" s="5"/>
      <c r="U454" s="7"/>
      <c r="V454" s="5"/>
      <c r="W454" s="5"/>
      <c r="X454" s="5"/>
      <c r="Y454" s="5"/>
      <c r="Z454" s="5"/>
      <c r="AA454" s="5"/>
      <c r="AB454" s="5"/>
    </row>
    <row r="455" spans="1:28" ht="14.3" customHeight="1" x14ac:dyDescent="0.25">
      <c r="A455" s="5"/>
      <c r="B455" s="5"/>
      <c r="C455" s="5"/>
      <c r="D455" s="5"/>
      <c r="E455" s="5"/>
      <c r="F455" s="5"/>
      <c r="G455" s="5"/>
      <c r="H455" s="5"/>
      <c r="I455" s="5"/>
      <c r="J455" s="6"/>
      <c r="K455" s="6"/>
      <c r="L455" s="5"/>
      <c r="M455" s="5"/>
      <c r="N455" s="5"/>
      <c r="O455" s="5"/>
      <c r="P455" s="5"/>
      <c r="Q455" s="5"/>
      <c r="R455" s="7"/>
      <c r="S455" s="7"/>
      <c r="T455" s="5"/>
      <c r="U455" s="7"/>
      <c r="V455" s="5"/>
      <c r="W455" s="5"/>
      <c r="X455" s="5"/>
      <c r="Y455" s="5"/>
      <c r="Z455" s="5"/>
      <c r="AA455" s="5"/>
      <c r="AB455" s="5"/>
    </row>
    <row r="456" spans="1:28" ht="14.3" customHeight="1" x14ac:dyDescent="0.25">
      <c r="A456" s="5"/>
      <c r="B456" s="5"/>
      <c r="C456" s="5"/>
      <c r="D456" s="5"/>
      <c r="E456" s="5"/>
      <c r="F456" s="5"/>
      <c r="G456" s="5"/>
      <c r="H456" s="5"/>
      <c r="I456" s="5"/>
      <c r="J456" s="6"/>
      <c r="K456" s="6"/>
      <c r="L456" s="5"/>
      <c r="M456" s="5"/>
      <c r="N456" s="5"/>
      <c r="O456" s="5"/>
      <c r="P456" s="5"/>
      <c r="Q456" s="5"/>
      <c r="R456" s="7"/>
      <c r="S456" s="7"/>
      <c r="T456" s="5"/>
      <c r="U456" s="7"/>
      <c r="V456" s="5"/>
      <c r="W456" s="5"/>
      <c r="X456" s="5"/>
      <c r="Y456" s="5"/>
      <c r="Z456" s="5"/>
      <c r="AA456" s="5"/>
      <c r="AB456" s="5"/>
    </row>
    <row r="457" spans="1:28" ht="14.3" customHeight="1" x14ac:dyDescent="0.25">
      <c r="A457" s="5"/>
      <c r="B457" s="5"/>
      <c r="C457" s="5"/>
      <c r="D457" s="5"/>
      <c r="E457" s="5"/>
      <c r="F457" s="5"/>
      <c r="G457" s="5"/>
      <c r="H457" s="5"/>
      <c r="I457" s="5"/>
      <c r="J457" s="6"/>
      <c r="K457" s="6"/>
      <c r="L457" s="5"/>
      <c r="M457" s="5"/>
      <c r="N457" s="5"/>
      <c r="O457" s="5"/>
      <c r="P457" s="5"/>
      <c r="Q457" s="5"/>
      <c r="R457" s="7"/>
      <c r="S457" s="7"/>
      <c r="T457" s="5"/>
      <c r="U457" s="7"/>
      <c r="V457" s="5"/>
      <c r="W457" s="5"/>
      <c r="X457" s="5"/>
      <c r="Y457" s="5"/>
      <c r="Z457" s="5"/>
      <c r="AA457" s="5"/>
      <c r="AB457" s="5"/>
    </row>
    <row r="458" spans="1:28" ht="14.3" customHeight="1" x14ac:dyDescent="0.25">
      <c r="A458" s="5"/>
      <c r="B458" s="5"/>
      <c r="C458" s="5"/>
      <c r="D458" s="5"/>
      <c r="E458" s="5"/>
      <c r="F458" s="5"/>
      <c r="G458" s="5"/>
      <c r="H458" s="5"/>
      <c r="I458" s="5"/>
      <c r="J458" s="6"/>
      <c r="K458" s="6"/>
      <c r="L458" s="5"/>
      <c r="M458" s="5"/>
      <c r="N458" s="5"/>
      <c r="O458" s="5"/>
      <c r="P458" s="5"/>
      <c r="Q458" s="5"/>
      <c r="R458" s="7"/>
      <c r="S458" s="7"/>
      <c r="T458" s="5"/>
      <c r="U458" s="7"/>
      <c r="V458" s="5"/>
      <c r="W458" s="5"/>
      <c r="X458" s="5"/>
      <c r="Y458" s="5"/>
      <c r="Z458" s="5"/>
      <c r="AA458" s="5"/>
      <c r="AB458" s="5"/>
    </row>
    <row r="459" spans="1:28" ht="14.3" customHeight="1" x14ac:dyDescent="0.25">
      <c r="A459" s="5"/>
      <c r="B459" s="5"/>
      <c r="C459" s="5"/>
      <c r="D459" s="5"/>
      <c r="E459" s="5"/>
      <c r="F459" s="5"/>
      <c r="G459" s="5"/>
      <c r="H459" s="5"/>
      <c r="I459" s="5"/>
      <c r="J459" s="6"/>
      <c r="K459" s="6"/>
      <c r="L459" s="5"/>
      <c r="M459" s="5"/>
      <c r="N459" s="5"/>
      <c r="O459" s="5"/>
      <c r="P459" s="5"/>
      <c r="Q459" s="5"/>
      <c r="R459" s="7"/>
      <c r="S459" s="7"/>
      <c r="T459" s="5"/>
      <c r="U459" s="7"/>
      <c r="V459" s="5"/>
      <c r="W459" s="5"/>
      <c r="X459" s="5"/>
      <c r="Y459" s="5"/>
      <c r="Z459" s="5"/>
      <c r="AA459" s="5"/>
      <c r="AB459" s="5"/>
    </row>
    <row r="460" spans="1:28" ht="14.3" customHeight="1" x14ac:dyDescent="0.25">
      <c r="A460" s="5"/>
      <c r="B460" s="5"/>
      <c r="C460" s="5"/>
      <c r="D460" s="5"/>
      <c r="E460" s="5"/>
      <c r="F460" s="5"/>
      <c r="G460" s="5"/>
      <c r="H460" s="5"/>
      <c r="I460" s="5"/>
      <c r="J460" s="6"/>
      <c r="K460" s="6"/>
      <c r="L460" s="5"/>
      <c r="M460" s="5"/>
      <c r="N460" s="5"/>
      <c r="O460" s="5"/>
      <c r="P460" s="5"/>
      <c r="Q460" s="5"/>
      <c r="R460" s="7"/>
      <c r="S460" s="7"/>
      <c r="T460" s="5"/>
      <c r="U460" s="7"/>
      <c r="V460" s="5"/>
      <c r="W460" s="5"/>
      <c r="X460" s="5"/>
      <c r="Y460" s="5"/>
      <c r="Z460" s="5"/>
      <c r="AA460" s="5"/>
      <c r="AB460" s="5"/>
    </row>
    <row r="461" spans="1:28" ht="14.3" customHeight="1" x14ac:dyDescent="0.25">
      <c r="A461" s="5"/>
      <c r="B461" s="5"/>
      <c r="C461" s="5"/>
      <c r="D461" s="5"/>
      <c r="E461" s="5"/>
      <c r="F461" s="5"/>
      <c r="G461" s="5"/>
      <c r="H461" s="5"/>
      <c r="I461" s="5"/>
      <c r="J461" s="6"/>
      <c r="K461" s="6"/>
      <c r="L461" s="5"/>
      <c r="M461" s="5"/>
      <c r="N461" s="5"/>
      <c r="O461" s="5"/>
      <c r="P461" s="5"/>
      <c r="Q461" s="5"/>
      <c r="R461" s="7"/>
      <c r="S461" s="7"/>
      <c r="T461" s="5"/>
      <c r="U461" s="7"/>
      <c r="V461" s="5"/>
      <c r="W461" s="5"/>
      <c r="X461" s="5"/>
      <c r="Y461" s="5"/>
      <c r="Z461" s="5"/>
      <c r="AA461" s="5"/>
      <c r="AB461" s="5"/>
    </row>
    <row r="462" spans="1:28" ht="14.3" customHeight="1" x14ac:dyDescent="0.25">
      <c r="A462" s="5"/>
      <c r="B462" s="5"/>
      <c r="C462" s="5"/>
      <c r="D462" s="5"/>
      <c r="E462" s="5"/>
      <c r="F462" s="5"/>
      <c r="G462" s="5"/>
      <c r="H462" s="5"/>
      <c r="I462" s="5"/>
      <c r="J462" s="6"/>
      <c r="K462" s="6"/>
      <c r="L462" s="5"/>
      <c r="M462" s="5"/>
      <c r="N462" s="5"/>
      <c r="O462" s="5"/>
      <c r="P462" s="5"/>
      <c r="Q462" s="5"/>
      <c r="R462" s="7"/>
      <c r="S462" s="7"/>
      <c r="T462" s="5"/>
      <c r="U462" s="7"/>
      <c r="V462" s="5"/>
      <c r="W462" s="5"/>
      <c r="X462" s="5"/>
      <c r="Y462" s="5"/>
      <c r="Z462" s="5"/>
      <c r="AA462" s="5"/>
      <c r="AB462" s="5"/>
    </row>
    <row r="463" spans="1:28" ht="14.3" customHeight="1" x14ac:dyDescent="0.25">
      <c r="A463" s="5"/>
      <c r="B463" s="5"/>
      <c r="C463" s="5"/>
      <c r="D463" s="5"/>
      <c r="E463" s="5"/>
      <c r="F463" s="5"/>
      <c r="G463" s="5"/>
      <c r="H463" s="5"/>
      <c r="I463" s="5"/>
      <c r="J463" s="6"/>
      <c r="K463" s="6"/>
      <c r="L463" s="5"/>
      <c r="M463" s="5"/>
      <c r="N463" s="5"/>
      <c r="O463" s="5"/>
      <c r="P463" s="5"/>
      <c r="Q463" s="5"/>
      <c r="R463" s="7"/>
      <c r="S463" s="7"/>
      <c r="T463" s="5"/>
      <c r="U463" s="7"/>
      <c r="V463" s="5"/>
      <c r="W463" s="5"/>
      <c r="X463" s="5"/>
      <c r="Y463" s="5"/>
      <c r="Z463" s="5"/>
      <c r="AA463" s="5"/>
      <c r="AB463" s="5"/>
    </row>
    <row r="464" spans="1:28" ht="14.3" customHeight="1" x14ac:dyDescent="0.25">
      <c r="A464" s="5"/>
      <c r="B464" s="5"/>
      <c r="C464" s="5"/>
      <c r="D464" s="5"/>
      <c r="E464" s="5"/>
      <c r="F464" s="5"/>
      <c r="G464" s="5"/>
      <c r="H464" s="5"/>
      <c r="I464" s="5"/>
      <c r="J464" s="6"/>
      <c r="K464" s="6"/>
      <c r="L464" s="5"/>
      <c r="M464" s="5"/>
      <c r="N464" s="5"/>
      <c r="O464" s="5"/>
      <c r="P464" s="5"/>
      <c r="Q464" s="5"/>
      <c r="R464" s="7"/>
      <c r="S464" s="7"/>
      <c r="T464" s="5"/>
      <c r="U464" s="7"/>
      <c r="V464" s="5"/>
      <c r="W464" s="5"/>
      <c r="X464" s="5"/>
      <c r="Y464" s="5"/>
      <c r="Z464" s="5"/>
      <c r="AA464" s="5"/>
      <c r="AB464" s="5"/>
    </row>
    <row r="465" spans="1:28" ht="14.3" customHeight="1" x14ac:dyDescent="0.25">
      <c r="A465" s="5"/>
      <c r="B465" s="5"/>
      <c r="C465" s="5"/>
      <c r="D465" s="5"/>
      <c r="E465" s="5"/>
      <c r="F465" s="5"/>
      <c r="G465" s="5"/>
      <c r="H465" s="5"/>
      <c r="I465" s="5"/>
      <c r="J465" s="6"/>
      <c r="K465" s="6"/>
      <c r="L465" s="5"/>
      <c r="M465" s="5"/>
      <c r="N465" s="5"/>
      <c r="O465" s="5"/>
      <c r="P465" s="5"/>
      <c r="Q465" s="5"/>
      <c r="R465" s="7"/>
      <c r="S465" s="7"/>
      <c r="T465" s="5"/>
      <c r="U465" s="7"/>
      <c r="V465" s="5"/>
      <c r="W465" s="5"/>
      <c r="X465" s="5"/>
      <c r="Y465" s="5"/>
      <c r="Z465" s="5"/>
      <c r="AA465" s="5"/>
      <c r="AB465" s="5"/>
    </row>
    <row r="466" spans="1:28" ht="14.3" customHeight="1" x14ac:dyDescent="0.25">
      <c r="A466" s="5"/>
      <c r="B466" s="5"/>
      <c r="C466" s="5"/>
      <c r="D466" s="5"/>
      <c r="E466" s="5"/>
      <c r="F466" s="5"/>
      <c r="G466" s="5"/>
      <c r="H466" s="5"/>
      <c r="I466" s="5"/>
      <c r="J466" s="6"/>
      <c r="K466" s="6"/>
      <c r="L466" s="5"/>
      <c r="M466" s="5"/>
      <c r="N466" s="5"/>
      <c r="O466" s="5"/>
      <c r="P466" s="5"/>
      <c r="Q466" s="5"/>
      <c r="R466" s="7"/>
      <c r="S466" s="7"/>
      <c r="T466" s="5"/>
      <c r="U466" s="7"/>
      <c r="V466" s="5"/>
      <c r="W466" s="5"/>
      <c r="X466" s="5"/>
      <c r="Y466" s="5"/>
      <c r="Z466" s="5"/>
      <c r="AA466" s="5"/>
      <c r="AB466" s="5"/>
    </row>
    <row r="467" spans="1:28" ht="14.3" customHeight="1" x14ac:dyDescent="0.25">
      <c r="A467" s="5"/>
      <c r="B467" s="5"/>
      <c r="C467" s="5"/>
      <c r="D467" s="5"/>
      <c r="E467" s="5"/>
      <c r="F467" s="5"/>
      <c r="G467" s="5"/>
      <c r="H467" s="5"/>
      <c r="I467" s="5"/>
      <c r="J467" s="6"/>
      <c r="K467" s="6"/>
      <c r="L467" s="5"/>
      <c r="M467" s="5"/>
      <c r="N467" s="5"/>
      <c r="O467" s="5"/>
      <c r="P467" s="5"/>
      <c r="Q467" s="5"/>
      <c r="R467" s="7"/>
      <c r="S467" s="7"/>
      <c r="T467" s="5"/>
      <c r="U467" s="7"/>
      <c r="V467" s="5"/>
      <c r="W467" s="5"/>
      <c r="X467" s="5"/>
      <c r="Y467" s="5"/>
      <c r="Z467" s="5"/>
      <c r="AA467" s="5"/>
      <c r="AB467" s="5"/>
    </row>
    <row r="468" spans="1:28" ht="14.3" customHeight="1" x14ac:dyDescent="0.25">
      <c r="A468" s="5"/>
      <c r="B468" s="5"/>
      <c r="C468" s="5"/>
      <c r="D468" s="5"/>
      <c r="E468" s="5"/>
      <c r="F468" s="5"/>
      <c r="G468" s="5"/>
      <c r="H468" s="5"/>
      <c r="I468" s="5"/>
      <c r="J468" s="6"/>
      <c r="K468" s="6"/>
      <c r="L468" s="5"/>
      <c r="M468" s="5"/>
      <c r="N468" s="5"/>
      <c r="O468" s="5"/>
      <c r="P468" s="5"/>
      <c r="Q468" s="5"/>
      <c r="R468" s="7"/>
      <c r="S468" s="7"/>
      <c r="T468" s="5"/>
      <c r="U468" s="7"/>
      <c r="V468" s="5"/>
      <c r="W468" s="5"/>
      <c r="X468" s="5"/>
      <c r="Y468" s="5"/>
      <c r="Z468" s="5"/>
      <c r="AA468" s="5"/>
      <c r="AB468" s="5"/>
    </row>
    <row r="469" spans="1:28" ht="14.3" customHeight="1" x14ac:dyDescent="0.25">
      <c r="A469" s="5"/>
      <c r="B469" s="5"/>
      <c r="C469" s="5"/>
      <c r="D469" s="5"/>
      <c r="E469" s="5"/>
      <c r="F469" s="5"/>
      <c r="G469" s="5"/>
      <c r="H469" s="5"/>
      <c r="I469" s="5"/>
      <c r="J469" s="6"/>
      <c r="K469" s="6"/>
      <c r="L469" s="5"/>
      <c r="M469" s="5"/>
      <c r="N469" s="5"/>
      <c r="O469" s="5"/>
      <c r="P469" s="5"/>
      <c r="Q469" s="5"/>
      <c r="R469" s="7"/>
      <c r="S469" s="7"/>
      <c r="T469" s="5"/>
      <c r="U469" s="7"/>
      <c r="V469" s="5"/>
      <c r="W469" s="5"/>
      <c r="X469" s="5"/>
      <c r="Y469" s="5"/>
      <c r="Z469" s="5"/>
      <c r="AA469" s="5"/>
      <c r="AB469" s="5"/>
    </row>
    <row r="470" spans="1:28" ht="14.3" customHeight="1" x14ac:dyDescent="0.25">
      <c r="A470" s="5"/>
      <c r="B470" s="5"/>
      <c r="C470" s="5"/>
      <c r="D470" s="5"/>
      <c r="E470" s="5"/>
      <c r="F470" s="5"/>
      <c r="G470" s="5"/>
      <c r="H470" s="5"/>
      <c r="I470" s="5"/>
      <c r="J470" s="6"/>
      <c r="K470" s="6"/>
      <c r="L470" s="5"/>
      <c r="M470" s="5"/>
      <c r="N470" s="5"/>
      <c r="O470" s="5"/>
      <c r="P470" s="5"/>
      <c r="Q470" s="5"/>
      <c r="R470" s="7"/>
      <c r="S470" s="7"/>
      <c r="T470" s="5"/>
      <c r="U470" s="7"/>
      <c r="V470" s="5"/>
      <c r="W470" s="5"/>
      <c r="X470" s="5"/>
      <c r="Y470" s="5"/>
      <c r="Z470" s="5"/>
      <c r="AA470" s="5"/>
      <c r="AB470" s="5"/>
    </row>
    <row r="471" spans="1:28" ht="14.3" customHeight="1" x14ac:dyDescent="0.25">
      <c r="A471" s="5"/>
      <c r="B471" s="5"/>
      <c r="C471" s="5"/>
      <c r="D471" s="5"/>
      <c r="E471" s="5"/>
      <c r="F471" s="5"/>
      <c r="G471" s="5"/>
      <c r="H471" s="5"/>
      <c r="I471" s="5"/>
      <c r="J471" s="6"/>
      <c r="K471" s="6"/>
      <c r="L471" s="5"/>
      <c r="M471" s="5"/>
      <c r="N471" s="5"/>
      <c r="O471" s="5"/>
      <c r="P471" s="5"/>
      <c r="Q471" s="5"/>
      <c r="R471" s="7"/>
      <c r="S471" s="7"/>
      <c r="T471" s="5"/>
      <c r="U471" s="7"/>
      <c r="V471" s="5"/>
      <c r="W471" s="5"/>
      <c r="X471" s="5"/>
      <c r="Y471" s="5"/>
      <c r="Z471" s="5"/>
      <c r="AA471" s="5"/>
      <c r="AB471" s="5"/>
    </row>
    <row r="472" spans="1:28" ht="14.3" customHeight="1" x14ac:dyDescent="0.25">
      <c r="A472" s="5"/>
      <c r="B472" s="5"/>
      <c r="C472" s="5"/>
      <c r="D472" s="5"/>
      <c r="E472" s="5"/>
      <c r="F472" s="5"/>
      <c r="G472" s="5"/>
      <c r="H472" s="5"/>
      <c r="I472" s="5"/>
      <c r="J472" s="6"/>
      <c r="K472" s="6"/>
      <c r="L472" s="5"/>
      <c r="M472" s="5"/>
      <c r="N472" s="5"/>
      <c r="O472" s="5"/>
      <c r="P472" s="5"/>
      <c r="Q472" s="5"/>
      <c r="R472" s="7"/>
      <c r="S472" s="7"/>
      <c r="T472" s="5"/>
      <c r="U472" s="7"/>
      <c r="V472" s="5"/>
      <c r="W472" s="5"/>
      <c r="X472" s="5"/>
      <c r="Y472" s="5"/>
      <c r="Z472" s="5"/>
      <c r="AA472" s="5"/>
      <c r="AB472" s="5"/>
    </row>
    <row r="473" spans="1:28" ht="14.3" customHeight="1" x14ac:dyDescent="0.25">
      <c r="A473" s="5"/>
      <c r="B473" s="5"/>
      <c r="C473" s="5"/>
      <c r="D473" s="5"/>
      <c r="E473" s="5"/>
      <c r="F473" s="5"/>
      <c r="G473" s="5"/>
      <c r="H473" s="5"/>
      <c r="I473" s="5"/>
      <c r="J473" s="6"/>
      <c r="K473" s="6"/>
      <c r="L473" s="5"/>
      <c r="M473" s="5"/>
      <c r="N473" s="5"/>
      <c r="O473" s="5"/>
      <c r="P473" s="5"/>
      <c r="Q473" s="5"/>
      <c r="R473" s="7"/>
      <c r="S473" s="7"/>
      <c r="T473" s="5"/>
      <c r="U473" s="7"/>
      <c r="V473" s="5"/>
      <c r="W473" s="5"/>
      <c r="X473" s="5"/>
      <c r="Y473" s="5"/>
      <c r="Z473" s="5"/>
      <c r="AA473" s="5"/>
      <c r="AB473" s="5"/>
    </row>
    <row r="474" spans="1:28" ht="14.3" customHeight="1" x14ac:dyDescent="0.25">
      <c r="A474" s="5"/>
      <c r="B474" s="5"/>
      <c r="C474" s="5"/>
      <c r="D474" s="5"/>
      <c r="E474" s="5"/>
      <c r="F474" s="5"/>
      <c r="G474" s="5"/>
      <c r="H474" s="5"/>
      <c r="I474" s="5"/>
      <c r="J474" s="6"/>
      <c r="K474" s="6"/>
      <c r="L474" s="5"/>
      <c r="M474" s="5"/>
      <c r="N474" s="5"/>
      <c r="O474" s="5"/>
      <c r="P474" s="5"/>
      <c r="Q474" s="5"/>
      <c r="R474" s="7"/>
      <c r="S474" s="7"/>
      <c r="T474" s="5"/>
      <c r="U474" s="7"/>
      <c r="V474" s="5"/>
      <c r="W474" s="5"/>
      <c r="X474" s="5"/>
      <c r="Y474" s="5"/>
      <c r="Z474" s="5"/>
      <c r="AA474" s="5"/>
      <c r="AB474" s="5"/>
    </row>
    <row r="475" spans="1:28" ht="14.3" customHeight="1" x14ac:dyDescent="0.25">
      <c r="A475" s="5"/>
      <c r="B475" s="5"/>
      <c r="C475" s="5"/>
      <c r="D475" s="5"/>
      <c r="E475" s="5"/>
      <c r="F475" s="5"/>
      <c r="G475" s="5"/>
      <c r="H475" s="5"/>
      <c r="I475" s="5"/>
      <c r="J475" s="6"/>
      <c r="K475" s="6"/>
      <c r="L475" s="5"/>
      <c r="M475" s="5"/>
      <c r="N475" s="5"/>
      <c r="O475" s="5"/>
      <c r="P475" s="5"/>
      <c r="Q475" s="5"/>
      <c r="R475" s="7"/>
      <c r="S475" s="7"/>
      <c r="T475" s="5"/>
      <c r="U475" s="7"/>
      <c r="V475" s="5"/>
      <c r="W475" s="5"/>
      <c r="X475" s="5"/>
      <c r="Y475" s="5"/>
      <c r="Z475" s="5"/>
      <c r="AA475" s="5"/>
      <c r="AB475" s="5"/>
    </row>
    <row r="476" spans="1:28" ht="14.3" customHeight="1" x14ac:dyDescent="0.25">
      <c r="A476" s="5"/>
      <c r="B476" s="5"/>
      <c r="C476" s="5"/>
      <c r="D476" s="5"/>
      <c r="E476" s="5"/>
      <c r="F476" s="5"/>
      <c r="G476" s="5"/>
      <c r="H476" s="5"/>
      <c r="I476" s="5"/>
      <c r="J476" s="6"/>
      <c r="K476" s="6"/>
      <c r="L476" s="5"/>
      <c r="M476" s="5"/>
      <c r="N476" s="5"/>
      <c r="O476" s="5"/>
      <c r="P476" s="5"/>
      <c r="Q476" s="5"/>
      <c r="R476" s="7"/>
      <c r="S476" s="7"/>
      <c r="T476" s="5"/>
      <c r="U476" s="7"/>
      <c r="V476" s="5"/>
      <c r="W476" s="5"/>
      <c r="X476" s="5"/>
      <c r="Y476" s="5"/>
      <c r="Z476" s="5"/>
      <c r="AA476" s="5"/>
      <c r="AB476" s="5"/>
    </row>
    <row r="477" spans="1:28" ht="14.3" customHeight="1" x14ac:dyDescent="0.25">
      <c r="A477" s="5"/>
      <c r="B477" s="5"/>
      <c r="C477" s="5"/>
      <c r="D477" s="5"/>
      <c r="E477" s="5"/>
      <c r="F477" s="5"/>
      <c r="G477" s="5"/>
      <c r="H477" s="5"/>
      <c r="I477" s="5"/>
      <c r="J477" s="6"/>
      <c r="K477" s="6"/>
      <c r="L477" s="5"/>
      <c r="M477" s="5"/>
      <c r="N477" s="5"/>
      <c r="O477" s="5"/>
      <c r="P477" s="5"/>
      <c r="Q477" s="5"/>
      <c r="R477" s="7"/>
      <c r="S477" s="7"/>
      <c r="T477" s="5"/>
      <c r="U477" s="7"/>
      <c r="V477" s="5"/>
      <c r="W477" s="5"/>
      <c r="X477" s="5"/>
      <c r="Y477" s="5"/>
      <c r="Z477" s="5"/>
      <c r="AA477" s="5"/>
      <c r="AB477" s="5"/>
    </row>
    <row r="478" spans="1:28" ht="14.3" customHeight="1" x14ac:dyDescent="0.25">
      <c r="A478" s="5"/>
      <c r="B478" s="5"/>
      <c r="C478" s="5"/>
      <c r="D478" s="5"/>
      <c r="E478" s="5"/>
      <c r="F478" s="5"/>
      <c r="G478" s="5"/>
      <c r="H478" s="5"/>
      <c r="I478" s="5"/>
      <c r="J478" s="6"/>
      <c r="K478" s="6"/>
      <c r="L478" s="5"/>
      <c r="M478" s="5"/>
      <c r="N478" s="5"/>
      <c r="O478" s="5"/>
      <c r="P478" s="5"/>
      <c r="Q478" s="5"/>
      <c r="R478" s="7"/>
      <c r="S478" s="7"/>
      <c r="T478" s="5"/>
      <c r="U478" s="7"/>
      <c r="V478" s="5"/>
      <c r="W478" s="5"/>
      <c r="X478" s="5"/>
      <c r="Y478" s="5"/>
      <c r="Z478" s="5"/>
      <c r="AA478" s="5"/>
      <c r="AB478" s="5"/>
    </row>
    <row r="479" spans="1:28" ht="14.3" customHeight="1" x14ac:dyDescent="0.25">
      <c r="A479" s="5"/>
      <c r="B479" s="5"/>
      <c r="C479" s="5"/>
      <c r="D479" s="5"/>
      <c r="E479" s="5"/>
      <c r="F479" s="5"/>
      <c r="G479" s="5"/>
      <c r="H479" s="5"/>
      <c r="I479" s="5"/>
      <c r="J479" s="6"/>
      <c r="K479" s="6"/>
      <c r="L479" s="5"/>
      <c r="M479" s="5"/>
      <c r="N479" s="5"/>
      <c r="O479" s="5"/>
      <c r="P479" s="5"/>
      <c r="Q479" s="5"/>
      <c r="R479" s="7"/>
      <c r="S479" s="7"/>
      <c r="T479" s="5"/>
      <c r="U479" s="7"/>
      <c r="V479" s="5"/>
      <c r="W479" s="5"/>
      <c r="X479" s="5"/>
      <c r="Y479" s="5"/>
      <c r="Z479" s="5"/>
      <c r="AA479" s="5"/>
      <c r="AB479" s="5"/>
    </row>
    <row r="480" spans="1:28" ht="14.3" customHeight="1" x14ac:dyDescent="0.25">
      <c r="A480" s="5"/>
      <c r="B480" s="5"/>
      <c r="C480" s="5"/>
      <c r="D480" s="5"/>
      <c r="E480" s="5"/>
      <c r="F480" s="5"/>
      <c r="G480" s="5"/>
      <c r="H480" s="5"/>
      <c r="I480" s="5"/>
      <c r="J480" s="6"/>
      <c r="K480" s="6"/>
      <c r="L480" s="5"/>
      <c r="M480" s="5"/>
      <c r="N480" s="5"/>
      <c r="O480" s="5"/>
      <c r="P480" s="5"/>
      <c r="Q480" s="5"/>
      <c r="R480" s="7"/>
      <c r="S480" s="7"/>
      <c r="T480" s="5"/>
      <c r="U480" s="7"/>
      <c r="V480" s="5"/>
      <c r="W480" s="5"/>
      <c r="X480" s="5"/>
      <c r="Y480" s="5"/>
      <c r="Z480" s="5"/>
      <c r="AA480" s="5"/>
      <c r="AB480" s="5"/>
    </row>
    <row r="481" spans="1:28" ht="14.3" customHeight="1" x14ac:dyDescent="0.25">
      <c r="A481" s="5"/>
      <c r="B481" s="5"/>
      <c r="C481" s="5"/>
      <c r="D481" s="5"/>
      <c r="E481" s="5"/>
      <c r="F481" s="5"/>
      <c r="G481" s="5"/>
      <c r="H481" s="5"/>
      <c r="I481" s="5"/>
      <c r="J481" s="6"/>
      <c r="K481" s="6"/>
      <c r="L481" s="5"/>
      <c r="M481" s="5"/>
      <c r="N481" s="5"/>
      <c r="O481" s="5"/>
      <c r="P481" s="5"/>
      <c r="Q481" s="5"/>
      <c r="R481" s="7"/>
      <c r="S481" s="7"/>
      <c r="T481" s="5"/>
      <c r="U481" s="7"/>
      <c r="V481" s="5"/>
      <c r="W481" s="5"/>
      <c r="X481" s="5"/>
      <c r="Y481" s="5"/>
      <c r="Z481" s="5"/>
      <c r="AA481" s="5"/>
      <c r="AB481" s="5"/>
    </row>
    <row r="482" spans="1:28" ht="14.3" customHeight="1" x14ac:dyDescent="0.25">
      <c r="A482" s="5"/>
      <c r="B482" s="5"/>
      <c r="C482" s="5"/>
      <c r="D482" s="5"/>
      <c r="E482" s="5"/>
      <c r="F482" s="5"/>
      <c r="G482" s="5"/>
      <c r="H482" s="5"/>
      <c r="I482" s="5"/>
      <c r="J482" s="6"/>
      <c r="K482" s="6"/>
      <c r="L482" s="5"/>
      <c r="M482" s="5"/>
      <c r="N482" s="5"/>
      <c r="O482" s="5"/>
      <c r="P482" s="5"/>
      <c r="Q482" s="5"/>
      <c r="R482" s="7"/>
      <c r="S482" s="7"/>
      <c r="T482" s="5"/>
      <c r="U482" s="7"/>
      <c r="V482" s="5"/>
      <c r="W482" s="5"/>
      <c r="X482" s="5"/>
      <c r="Y482" s="5"/>
      <c r="Z482" s="5"/>
      <c r="AA482" s="5"/>
      <c r="AB482" s="5"/>
    </row>
    <row r="483" spans="1:28" ht="14.3" customHeight="1" x14ac:dyDescent="0.25">
      <c r="A483" s="5"/>
      <c r="B483" s="5"/>
      <c r="C483" s="5"/>
      <c r="D483" s="5"/>
      <c r="E483" s="5"/>
      <c r="F483" s="5"/>
      <c r="G483" s="5"/>
      <c r="H483" s="5"/>
      <c r="I483" s="5"/>
      <c r="J483" s="6"/>
      <c r="K483" s="6"/>
      <c r="L483" s="5"/>
      <c r="M483" s="5"/>
      <c r="N483" s="5"/>
      <c r="O483" s="5"/>
      <c r="P483" s="5"/>
      <c r="Q483" s="5"/>
      <c r="R483" s="7"/>
      <c r="S483" s="7"/>
      <c r="T483" s="5"/>
      <c r="U483" s="7"/>
      <c r="V483" s="5"/>
      <c r="W483" s="5"/>
      <c r="X483" s="5"/>
      <c r="Y483" s="5"/>
      <c r="Z483" s="5"/>
      <c r="AA483" s="5"/>
      <c r="AB483" s="5"/>
    </row>
    <row r="484" spans="1:28" ht="14.3" customHeight="1" x14ac:dyDescent="0.25">
      <c r="A484" s="5"/>
      <c r="B484" s="5"/>
      <c r="C484" s="5"/>
      <c r="D484" s="5"/>
      <c r="E484" s="5"/>
      <c r="F484" s="5"/>
      <c r="G484" s="5"/>
      <c r="H484" s="5"/>
      <c r="I484" s="5"/>
      <c r="J484" s="6"/>
      <c r="K484" s="6"/>
      <c r="L484" s="5"/>
      <c r="M484" s="5"/>
      <c r="N484" s="5"/>
      <c r="O484" s="5"/>
      <c r="P484" s="5"/>
      <c r="Q484" s="5"/>
      <c r="R484" s="7"/>
      <c r="S484" s="7"/>
      <c r="T484" s="5"/>
      <c r="U484" s="7"/>
      <c r="V484" s="5"/>
      <c r="W484" s="5"/>
      <c r="X484" s="5"/>
      <c r="Y484" s="5"/>
      <c r="Z484" s="5"/>
      <c r="AA484" s="5"/>
      <c r="AB484" s="5"/>
    </row>
    <row r="485" spans="1:28" ht="14.3" customHeight="1" x14ac:dyDescent="0.25">
      <c r="A485" s="5"/>
      <c r="B485" s="5"/>
      <c r="C485" s="5"/>
      <c r="D485" s="5"/>
      <c r="E485" s="5"/>
      <c r="F485" s="5"/>
      <c r="G485" s="5"/>
      <c r="H485" s="5"/>
      <c r="I485" s="5"/>
      <c r="J485" s="6"/>
      <c r="K485" s="6"/>
      <c r="L485" s="5"/>
      <c r="M485" s="5"/>
      <c r="N485" s="5"/>
      <c r="O485" s="5"/>
      <c r="P485" s="5"/>
      <c r="Q485" s="5"/>
      <c r="R485" s="7"/>
      <c r="S485" s="7"/>
      <c r="T485" s="5"/>
      <c r="U485" s="7"/>
      <c r="V485" s="5"/>
      <c r="W485" s="5"/>
      <c r="X485" s="5"/>
      <c r="Y485" s="5"/>
      <c r="Z485" s="5"/>
      <c r="AA485" s="5"/>
      <c r="AB485" s="5"/>
    </row>
    <row r="486" spans="1:28" ht="14.3" customHeight="1" x14ac:dyDescent="0.25">
      <c r="A486" s="5"/>
      <c r="B486" s="5"/>
      <c r="C486" s="5"/>
      <c r="D486" s="5"/>
      <c r="E486" s="5"/>
      <c r="F486" s="5"/>
      <c r="G486" s="5"/>
      <c r="H486" s="5"/>
      <c r="I486" s="5"/>
      <c r="J486" s="6"/>
      <c r="K486" s="6"/>
      <c r="L486" s="5"/>
      <c r="M486" s="5"/>
      <c r="N486" s="5"/>
      <c r="O486" s="5"/>
      <c r="P486" s="5"/>
      <c r="Q486" s="5"/>
      <c r="R486" s="7"/>
      <c r="S486" s="7"/>
      <c r="T486" s="5"/>
      <c r="U486" s="7"/>
      <c r="V486" s="5"/>
      <c r="W486" s="5"/>
      <c r="X486" s="5"/>
      <c r="Y486" s="5"/>
      <c r="Z486" s="5"/>
      <c r="AA486" s="5"/>
      <c r="AB486" s="5"/>
    </row>
    <row r="487" spans="1:28" ht="14.3" customHeight="1" x14ac:dyDescent="0.25">
      <c r="A487" s="5"/>
      <c r="B487" s="5"/>
      <c r="C487" s="5"/>
      <c r="D487" s="5"/>
      <c r="E487" s="5"/>
      <c r="F487" s="5"/>
      <c r="G487" s="5"/>
      <c r="H487" s="5"/>
      <c r="I487" s="5"/>
      <c r="J487" s="6"/>
      <c r="K487" s="6"/>
      <c r="L487" s="5"/>
      <c r="M487" s="5"/>
      <c r="N487" s="5"/>
      <c r="O487" s="5"/>
      <c r="P487" s="5"/>
      <c r="Q487" s="5"/>
      <c r="R487" s="7"/>
      <c r="S487" s="7"/>
      <c r="T487" s="5"/>
      <c r="U487" s="7"/>
      <c r="V487" s="5"/>
      <c r="W487" s="5"/>
      <c r="X487" s="5"/>
      <c r="Y487" s="5"/>
      <c r="Z487" s="5"/>
      <c r="AA487" s="5"/>
      <c r="AB487" s="5"/>
    </row>
    <row r="488" spans="1:28" ht="14.3" customHeight="1" x14ac:dyDescent="0.25">
      <c r="A488" s="5"/>
      <c r="B488" s="5"/>
      <c r="C488" s="5"/>
      <c r="D488" s="5"/>
      <c r="E488" s="5"/>
      <c r="F488" s="5"/>
      <c r="G488" s="5"/>
      <c r="H488" s="5"/>
      <c r="I488" s="5"/>
      <c r="J488" s="6"/>
      <c r="K488" s="6"/>
      <c r="L488" s="5"/>
      <c r="M488" s="5"/>
      <c r="N488" s="5"/>
      <c r="O488" s="5"/>
      <c r="P488" s="5"/>
      <c r="Q488" s="5"/>
      <c r="R488" s="7"/>
      <c r="S488" s="7"/>
      <c r="T488" s="5"/>
      <c r="U488" s="7"/>
      <c r="V488" s="5"/>
      <c r="W488" s="5"/>
      <c r="X488" s="5"/>
      <c r="Y488" s="5"/>
      <c r="Z488" s="5"/>
      <c r="AA488" s="5"/>
      <c r="AB488" s="5"/>
    </row>
    <row r="489" spans="1:28" ht="14.3" customHeight="1" x14ac:dyDescent="0.25">
      <c r="A489" s="5"/>
      <c r="B489" s="5"/>
      <c r="C489" s="5"/>
      <c r="D489" s="5"/>
      <c r="E489" s="5"/>
      <c r="F489" s="5"/>
      <c r="G489" s="5"/>
      <c r="H489" s="5"/>
      <c r="I489" s="5"/>
      <c r="J489" s="6"/>
      <c r="K489" s="6"/>
      <c r="L489" s="5"/>
      <c r="M489" s="5"/>
      <c r="N489" s="5"/>
      <c r="O489" s="5"/>
      <c r="P489" s="5"/>
      <c r="Q489" s="5"/>
      <c r="R489" s="7"/>
      <c r="S489" s="7"/>
      <c r="T489" s="5"/>
      <c r="U489" s="7"/>
      <c r="V489" s="5"/>
      <c r="W489" s="5"/>
      <c r="X489" s="5"/>
      <c r="Y489" s="5"/>
      <c r="Z489" s="5"/>
      <c r="AA489" s="5"/>
      <c r="AB489" s="5"/>
    </row>
    <row r="490" spans="1:28" ht="14.3" customHeight="1" x14ac:dyDescent="0.25">
      <c r="A490" s="5"/>
      <c r="B490" s="5"/>
      <c r="C490" s="5"/>
      <c r="D490" s="5"/>
      <c r="E490" s="5"/>
      <c r="F490" s="5"/>
      <c r="G490" s="5"/>
      <c r="H490" s="5"/>
      <c r="I490" s="5"/>
      <c r="J490" s="6"/>
      <c r="K490" s="6"/>
      <c r="L490" s="5"/>
      <c r="M490" s="5"/>
      <c r="N490" s="5"/>
      <c r="O490" s="5"/>
      <c r="P490" s="5"/>
      <c r="Q490" s="5"/>
      <c r="R490" s="7"/>
      <c r="S490" s="7"/>
      <c r="T490" s="5"/>
      <c r="U490" s="7"/>
      <c r="V490" s="5"/>
      <c r="W490" s="5"/>
      <c r="X490" s="5"/>
      <c r="Y490" s="5"/>
      <c r="Z490" s="5"/>
      <c r="AA490" s="5"/>
      <c r="AB490" s="5"/>
    </row>
    <row r="491" spans="1:28" ht="14.3" customHeight="1" x14ac:dyDescent="0.25">
      <c r="A491" s="5"/>
      <c r="B491" s="5"/>
      <c r="C491" s="5"/>
      <c r="D491" s="5"/>
      <c r="E491" s="5"/>
      <c r="F491" s="5"/>
      <c r="G491" s="5"/>
      <c r="H491" s="5"/>
      <c r="I491" s="5"/>
      <c r="J491" s="6"/>
      <c r="K491" s="6"/>
      <c r="L491" s="5"/>
      <c r="M491" s="5"/>
      <c r="N491" s="5"/>
      <c r="O491" s="5"/>
      <c r="P491" s="5"/>
      <c r="Q491" s="5"/>
      <c r="R491" s="7"/>
      <c r="S491" s="7"/>
      <c r="T491" s="5"/>
      <c r="U491" s="7"/>
      <c r="V491" s="5"/>
      <c r="W491" s="5"/>
      <c r="X491" s="5"/>
      <c r="Y491" s="5"/>
      <c r="Z491" s="5"/>
      <c r="AA491" s="5"/>
      <c r="AB491" s="5"/>
    </row>
    <row r="492" spans="1:28" ht="14.3" customHeight="1" x14ac:dyDescent="0.25">
      <c r="A492" s="5"/>
      <c r="B492" s="5"/>
      <c r="C492" s="5"/>
      <c r="D492" s="5"/>
      <c r="E492" s="5"/>
      <c r="F492" s="5"/>
      <c r="G492" s="5"/>
      <c r="H492" s="5"/>
      <c r="I492" s="5"/>
      <c r="J492" s="6"/>
      <c r="K492" s="6"/>
      <c r="L492" s="5"/>
      <c r="M492" s="5"/>
      <c r="N492" s="5"/>
      <c r="O492" s="5"/>
      <c r="P492" s="5"/>
      <c r="Q492" s="5"/>
      <c r="R492" s="7"/>
      <c r="S492" s="7"/>
      <c r="T492" s="5"/>
      <c r="U492" s="7"/>
      <c r="V492" s="5"/>
      <c r="W492" s="5"/>
      <c r="X492" s="5"/>
      <c r="Y492" s="5"/>
      <c r="Z492" s="5"/>
      <c r="AA492" s="5"/>
      <c r="AB492" s="5"/>
    </row>
    <row r="493" spans="1:28" ht="14.3" customHeight="1" x14ac:dyDescent="0.25">
      <c r="A493" s="5"/>
      <c r="B493" s="5"/>
      <c r="C493" s="5"/>
      <c r="D493" s="5"/>
      <c r="E493" s="5"/>
      <c r="F493" s="5"/>
      <c r="G493" s="5"/>
      <c r="H493" s="5"/>
      <c r="I493" s="5"/>
      <c r="J493" s="6"/>
      <c r="K493" s="6"/>
      <c r="L493" s="5"/>
      <c r="M493" s="5"/>
      <c r="N493" s="5"/>
      <c r="O493" s="5"/>
      <c r="P493" s="5"/>
      <c r="Q493" s="5"/>
      <c r="R493" s="7"/>
      <c r="S493" s="7"/>
      <c r="T493" s="5"/>
      <c r="U493" s="7"/>
      <c r="V493" s="5"/>
      <c r="W493" s="5"/>
      <c r="X493" s="5"/>
      <c r="Y493" s="5"/>
      <c r="Z493" s="5"/>
      <c r="AA493" s="5"/>
      <c r="AB493" s="5"/>
    </row>
    <row r="494" spans="1:28" ht="14.3" customHeight="1" x14ac:dyDescent="0.25">
      <c r="A494" s="5"/>
      <c r="B494" s="5"/>
      <c r="C494" s="5"/>
      <c r="D494" s="5"/>
      <c r="E494" s="5"/>
      <c r="F494" s="5"/>
      <c r="G494" s="5"/>
      <c r="H494" s="5"/>
      <c r="I494" s="5"/>
      <c r="J494" s="6"/>
      <c r="K494" s="6"/>
      <c r="L494" s="5"/>
      <c r="M494" s="5"/>
      <c r="N494" s="5"/>
      <c r="O494" s="5"/>
      <c r="P494" s="5"/>
      <c r="Q494" s="5"/>
      <c r="R494" s="7"/>
      <c r="S494" s="7"/>
      <c r="T494" s="5"/>
      <c r="U494" s="7"/>
      <c r="V494" s="5"/>
      <c r="W494" s="5"/>
      <c r="X494" s="5"/>
      <c r="Y494" s="5"/>
      <c r="Z494" s="5"/>
      <c r="AA494" s="5"/>
      <c r="AB494" s="5"/>
    </row>
    <row r="495" spans="1:28" ht="14.3" customHeight="1" x14ac:dyDescent="0.25">
      <c r="A495" s="5"/>
      <c r="B495" s="5"/>
      <c r="C495" s="5"/>
      <c r="D495" s="5"/>
      <c r="E495" s="5"/>
      <c r="F495" s="5"/>
      <c r="G495" s="5"/>
      <c r="H495" s="5"/>
      <c r="I495" s="5"/>
      <c r="J495" s="6"/>
      <c r="K495" s="6"/>
      <c r="L495" s="5"/>
      <c r="M495" s="5"/>
      <c r="N495" s="5"/>
      <c r="O495" s="5"/>
      <c r="P495" s="5"/>
      <c r="Q495" s="5"/>
      <c r="R495" s="7"/>
      <c r="S495" s="7"/>
      <c r="T495" s="5"/>
      <c r="U495" s="7"/>
      <c r="V495" s="5"/>
      <c r="W495" s="5"/>
      <c r="X495" s="5"/>
      <c r="Y495" s="5"/>
      <c r="Z495" s="5"/>
      <c r="AA495" s="5"/>
      <c r="AB495" s="5"/>
    </row>
    <row r="496" spans="1:28" ht="14.3" customHeight="1" x14ac:dyDescent="0.25">
      <c r="A496" s="5"/>
      <c r="B496" s="5"/>
      <c r="C496" s="5"/>
      <c r="D496" s="5"/>
      <c r="E496" s="5"/>
      <c r="F496" s="5"/>
      <c r="G496" s="5"/>
      <c r="H496" s="5"/>
      <c r="I496" s="5"/>
      <c r="J496" s="6"/>
      <c r="K496" s="6"/>
      <c r="L496" s="5"/>
      <c r="M496" s="5"/>
      <c r="N496" s="5"/>
      <c r="O496" s="5"/>
      <c r="P496" s="5"/>
      <c r="Q496" s="5"/>
      <c r="R496" s="7"/>
      <c r="S496" s="7"/>
      <c r="T496" s="5"/>
      <c r="U496" s="7"/>
      <c r="V496" s="5"/>
      <c r="W496" s="5"/>
      <c r="X496" s="5"/>
      <c r="Y496" s="5"/>
      <c r="Z496" s="5"/>
      <c r="AA496" s="5"/>
      <c r="AB496" s="5"/>
    </row>
    <row r="497" spans="1:28" ht="14.3" customHeight="1" x14ac:dyDescent="0.25">
      <c r="A497" s="5"/>
      <c r="B497" s="5"/>
      <c r="C497" s="5"/>
      <c r="D497" s="5"/>
      <c r="E497" s="5"/>
      <c r="F497" s="5"/>
      <c r="G497" s="5"/>
      <c r="H497" s="5"/>
      <c r="I497" s="5"/>
      <c r="J497" s="6"/>
      <c r="K497" s="6"/>
      <c r="L497" s="5"/>
      <c r="M497" s="5"/>
      <c r="N497" s="5"/>
      <c r="O497" s="5"/>
      <c r="P497" s="5"/>
      <c r="Q497" s="5"/>
      <c r="R497" s="7"/>
      <c r="S497" s="7"/>
      <c r="T497" s="5"/>
      <c r="U497" s="7"/>
      <c r="V497" s="5"/>
      <c r="W497" s="5"/>
      <c r="X497" s="5"/>
      <c r="Y497" s="5"/>
      <c r="Z497" s="5"/>
      <c r="AA497" s="5"/>
      <c r="AB497" s="5"/>
    </row>
    <row r="498" spans="1:28" ht="14.3" customHeight="1" x14ac:dyDescent="0.25">
      <c r="A498" s="5"/>
      <c r="B498" s="5"/>
      <c r="C498" s="5"/>
      <c r="D498" s="5"/>
      <c r="E498" s="5"/>
      <c r="F498" s="5"/>
      <c r="G498" s="5"/>
      <c r="H498" s="5"/>
      <c r="I498" s="5"/>
      <c r="J498" s="6"/>
      <c r="K498" s="6"/>
      <c r="L498" s="5"/>
      <c r="M498" s="5"/>
      <c r="N498" s="5"/>
      <c r="O498" s="5"/>
      <c r="P498" s="5"/>
      <c r="Q498" s="5"/>
      <c r="R498" s="7"/>
      <c r="S498" s="7"/>
      <c r="T498" s="5"/>
      <c r="U498" s="7"/>
      <c r="V498" s="5"/>
      <c r="W498" s="5"/>
      <c r="X498" s="5"/>
      <c r="Y498" s="5"/>
      <c r="Z498" s="5"/>
      <c r="AA498" s="5"/>
      <c r="AB498" s="5"/>
    </row>
    <row r="499" spans="1:28" ht="14.3" customHeight="1" x14ac:dyDescent="0.25">
      <c r="A499" s="5"/>
      <c r="B499" s="5"/>
      <c r="C499" s="5"/>
      <c r="D499" s="5"/>
      <c r="E499" s="5"/>
      <c r="F499" s="5"/>
      <c r="G499" s="5"/>
      <c r="H499" s="5"/>
      <c r="I499" s="5"/>
      <c r="J499" s="6"/>
      <c r="K499" s="6"/>
      <c r="L499" s="5"/>
      <c r="M499" s="5"/>
      <c r="N499" s="5"/>
      <c r="O499" s="5"/>
      <c r="P499" s="5"/>
      <c r="Q499" s="5"/>
      <c r="R499" s="7"/>
      <c r="S499" s="7"/>
      <c r="T499" s="5"/>
      <c r="U499" s="7"/>
      <c r="V499" s="5"/>
      <c r="W499" s="5"/>
      <c r="X499" s="5"/>
      <c r="Y499" s="5"/>
      <c r="Z499" s="5"/>
      <c r="AA499" s="5"/>
      <c r="AB499" s="5"/>
    </row>
    <row r="500" spans="1:28" ht="14.3" customHeight="1" x14ac:dyDescent="0.25">
      <c r="A500" s="5"/>
      <c r="B500" s="5"/>
      <c r="C500" s="5"/>
      <c r="D500" s="5"/>
      <c r="E500" s="5"/>
      <c r="F500" s="5"/>
      <c r="G500" s="5"/>
      <c r="H500" s="5"/>
      <c r="I500" s="5"/>
      <c r="J500" s="6"/>
      <c r="K500" s="6"/>
      <c r="L500" s="5"/>
      <c r="M500" s="5"/>
      <c r="N500" s="5"/>
      <c r="O500" s="5"/>
      <c r="P500" s="5"/>
      <c r="Q500" s="5"/>
      <c r="R500" s="7"/>
      <c r="S500" s="7"/>
      <c r="T500" s="5"/>
      <c r="U500" s="7"/>
      <c r="V500" s="5"/>
      <c r="W500" s="5"/>
      <c r="X500" s="5"/>
      <c r="Y500" s="5"/>
      <c r="Z500" s="5"/>
      <c r="AA500" s="5"/>
      <c r="AB500" s="5"/>
    </row>
    <row r="501" spans="1:28" ht="14.3" customHeight="1" x14ac:dyDescent="0.25">
      <c r="A501" s="5"/>
      <c r="B501" s="5"/>
      <c r="C501" s="5"/>
      <c r="D501" s="5"/>
      <c r="E501" s="5"/>
      <c r="F501" s="5"/>
      <c r="G501" s="5"/>
      <c r="H501" s="5"/>
      <c r="I501" s="5"/>
      <c r="J501" s="6"/>
      <c r="K501" s="6"/>
      <c r="L501" s="5"/>
      <c r="M501" s="5"/>
      <c r="N501" s="5"/>
      <c r="O501" s="5"/>
      <c r="P501" s="5"/>
      <c r="Q501" s="5"/>
      <c r="R501" s="7"/>
      <c r="S501" s="7"/>
      <c r="T501" s="5"/>
      <c r="U501" s="7"/>
      <c r="V501" s="5"/>
      <c r="W501" s="5"/>
      <c r="X501" s="5"/>
      <c r="Y501" s="5"/>
      <c r="Z501" s="5"/>
      <c r="AA501" s="5"/>
      <c r="AB501" s="5"/>
    </row>
    <row r="502" spans="1:28" ht="14.3" customHeight="1" x14ac:dyDescent="0.25">
      <c r="A502" s="5"/>
      <c r="B502" s="5"/>
      <c r="C502" s="5"/>
      <c r="D502" s="5"/>
      <c r="E502" s="5"/>
      <c r="F502" s="5"/>
      <c r="G502" s="5"/>
      <c r="H502" s="5"/>
      <c r="I502" s="5"/>
      <c r="J502" s="6"/>
      <c r="K502" s="6"/>
      <c r="L502" s="5"/>
      <c r="M502" s="5"/>
      <c r="N502" s="5"/>
      <c r="O502" s="5"/>
      <c r="P502" s="5"/>
      <c r="Q502" s="5"/>
      <c r="R502" s="7"/>
      <c r="S502" s="7"/>
      <c r="T502" s="5"/>
      <c r="U502" s="7"/>
      <c r="V502" s="5"/>
      <c r="W502" s="5"/>
      <c r="X502" s="5"/>
      <c r="Y502" s="5"/>
      <c r="Z502" s="5"/>
      <c r="AA502" s="5"/>
      <c r="AB502" s="5"/>
    </row>
    <row r="503" spans="1:28" ht="14.3" customHeight="1" x14ac:dyDescent="0.25">
      <c r="A503" s="5"/>
      <c r="B503" s="5"/>
      <c r="C503" s="5"/>
      <c r="D503" s="5"/>
      <c r="E503" s="5"/>
      <c r="F503" s="5"/>
      <c r="G503" s="5"/>
      <c r="H503" s="5"/>
      <c r="I503" s="5"/>
      <c r="J503" s="6"/>
      <c r="K503" s="6"/>
      <c r="L503" s="5"/>
      <c r="M503" s="5"/>
      <c r="N503" s="5"/>
      <c r="O503" s="5"/>
      <c r="P503" s="5"/>
      <c r="Q503" s="5"/>
      <c r="R503" s="7"/>
      <c r="S503" s="7"/>
      <c r="T503" s="5"/>
      <c r="U503" s="7"/>
      <c r="V503" s="5"/>
      <c r="W503" s="5"/>
      <c r="X503" s="5"/>
      <c r="Y503" s="5"/>
      <c r="Z503" s="5"/>
      <c r="AA503" s="5"/>
      <c r="AB503" s="5"/>
    </row>
    <row r="504" spans="1:28" ht="14.3" customHeight="1" x14ac:dyDescent="0.25">
      <c r="A504" s="5"/>
      <c r="B504" s="5"/>
      <c r="C504" s="5"/>
      <c r="D504" s="5"/>
      <c r="E504" s="5"/>
      <c r="F504" s="5"/>
      <c r="G504" s="5"/>
      <c r="H504" s="5"/>
      <c r="I504" s="5"/>
      <c r="J504" s="6"/>
      <c r="K504" s="6"/>
      <c r="L504" s="5"/>
      <c r="M504" s="5"/>
      <c r="N504" s="5"/>
      <c r="O504" s="5"/>
      <c r="P504" s="5"/>
      <c r="Q504" s="5"/>
      <c r="R504" s="7"/>
      <c r="S504" s="7"/>
      <c r="T504" s="5"/>
      <c r="U504" s="7"/>
      <c r="V504" s="5"/>
      <c r="W504" s="5"/>
      <c r="X504" s="5"/>
      <c r="Y504" s="5"/>
      <c r="Z504" s="5"/>
      <c r="AA504" s="5"/>
      <c r="AB504" s="5"/>
    </row>
    <row r="505" spans="1:28" ht="14.3" customHeight="1" x14ac:dyDescent="0.25">
      <c r="A505" s="5"/>
      <c r="B505" s="5"/>
      <c r="C505" s="5"/>
      <c r="D505" s="5"/>
      <c r="E505" s="5"/>
      <c r="F505" s="5"/>
      <c r="G505" s="5"/>
      <c r="H505" s="5"/>
      <c r="I505" s="5"/>
      <c r="J505" s="6"/>
      <c r="K505" s="6"/>
      <c r="L505" s="5"/>
      <c r="M505" s="5"/>
      <c r="N505" s="5"/>
      <c r="O505" s="5"/>
      <c r="P505" s="5"/>
      <c r="Q505" s="5"/>
      <c r="R505" s="7"/>
      <c r="S505" s="7"/>
      <c r="T505" s="5"/>
      <c r="U505" s="7"/>
      <c r="V505" s="5"/>
      <c r="W505" s="5"/>
      <c r="X505" s="5"/>
      <c r="Y505" s="5"/>
      <c r="Z505" s="5"/>
      <c r="AA505" s="5"/>
      <c r="AB505" s="5"/>
    </row>
    <row r="506" spans="1:28" ht="14.3" customHeight="1" x14ac:dyDescent="0.25">
      <c r="A506" s="5"/>
      <c r="B506" s="5"/>
      <c r="C506" s="5"/>
      <c r="D506" s="5"/>
      <c r="E506" s="5"/>
      <c r="F506" s="5"/>
      <c r="G506" s="5"/>
      <c r="H506" s="5"/>
      <c r="I506" s="5"/>
      <c r="J506" s="6"/>
      <c r="K506" s="6"/>
      <c r="L506" s="5"/>
      <c r="M506" s="5"/>
      <c r="N506" s="5"/>
      <c r="O506" s="5"/>
      <c r="P506" s="5"/>
      <c r="Q506" s="5"/>
      <c r="R506" s="7"/>
      <c r="S506" s="7"/>
      <c r="T506" s="5"/>
      <c r="U506" s="7"/>
      <c r="V506" s="5"/>
      <c r="W506" s="5"/>
      <c r="X506" s="5"/>
      <c r="Y506" s="5"/>
      <c r="Z506" s="5"/>
      <c r="AA506" s="5"/>
      <c r="AB506" s="5"/>
    </row>
    <row r="507" spans="1:28" ht="14.3" customHeight="1" x14ac:dyDescent="0.25">
      <c r="A507" s="5"/>
      <c r="B507" s="5"/>
      <c r="C507" s="5"/>
      <c r="D507" s="5"/>
      <c r="E507" s="5"/>
      <c r="F507" s="5"/>
      <c r="G507" s="5"/>
      <c r="H507" s="5"/>
      <c r="I507" s="5"/>
      <c r="J507" s="6"/>
      <c r="K507" s="6"/>
      <c r="L507" s="5"/>
      <c r="M507" s="5"/>
      <c r="N507" s="5"/>
      <c r="O507" s="5"/>
      <c r="P507" s="5"/>
      <c r="Q507" s="5"/>
      <c r="R507" s="7"/>
      <c r="S507" s="7"/>
      <c r="T507" s="5"/>
      <c r="U507" s="7"/>
      <c r="V507" s="5"/>
      <c r="W507" s="5"/>
      <c r="X507" s="5"/>
      <c r="Y507" s="5"/>
      <c r="Z507" s="5"/>
      <c r="AA507" s="5"/>
      <c r="AB507" s="5"/>
    </row>
    <row r="508" spans="1:28" ht="14.3" customHeight="1" x14ac:dyDescent="0.25">
      <c r="A508" s="5"/>
      <c r="B508" s="5"/>
      <c r="C508" s="5"/>
      <c r="D508" s="5"/>
      <c r="E508" s="5"/>
      <c r="F508" s="5"/>
      <c r="G508" s="5"/>
      <c r="H508" s="5"/>
      <c r="I508" s="5"/>
      <c r="J508" s="6"/>
      <c r="K508" s="6"/>
      <c r="L508" s="5"/>
      <c r="M508" s="5"/>
      <c r="N508" s="5"/>
      <c r="O508" s="5"/>
      <c r="P508" s="5"/>
      <c r="Q508" s="5"/>
      <c r="R508" s="7"/>
      <c r="S508" s="7"/>
      <c r="T508" s="5"/>
      <c r="U508" s="7"/>
      <c r="V508" s="5"/>
      <c r="W508" s="5"/>
      <c r="X508" s="5"/>
      <c r="Y508" s="5"/>
      <c r="Z508" s="5"/>
      <c r="AA508" s="5"/>
      <c r="AB508" s="5"/>
    </row>
    <row r="509" spans="1:28" ht="14.3" customHeight="1" x14ac:dyDescent="0.25">
      <c r="A509" s="5"/>
      <c r="B509" s="5"/>
      <c r="C509" s="5"/>
      <c r="D509" s="5"/>
      <c r="E509" s="5"/>
      <c r="F509" s="5"/>
      <c r="G509" s="5"/>
      <c r="H509" s="5"/>
      <c r="I509" s="5"/>
      <c r="J509" s="6"/>
      <c r="K509" s="6"/>
      <c r="L509" s="5"/>
      <c r="M509" s="5"/>
      <c r="N509" s="5"/>
      <c r="O509" s="5"/>
      <c r="P509" s="5"/>
      <c r="Q509" s="5"/>
      <c r="R509" s="7"/>
      <c r="S509" s="7"/>
      <c r="T509" s="5"/>
      <c r="U509" s="7"/>
      <c r="V509" s="5"/>
      <c r="W509" s="5"/>
      <c r="X509" s="5"/>
      <c r="Y509" s="5"/>
      <c r="Z509" s="5"/>
      <c r="AA509" s="5"/>
      <c r="AB509" s="5"/>
    </row>
    <row r="510" spans="1:28" ht="14.3" customHeight="1" x14ac:dyDescent="0.25">
      <c r="A510" s="5"/>
      <c r="B510" s="5"/>
      <c r="C510" s="5"/>
      <c r="D510" s="5"/>
      <c r="E510" s="5"/>
      <c r="F510" s="5"/>
      <c r="G510" s="5"/>
      <c r="H510" s="5"/>
      <c r="I510" s="5"/>
      <c r="J510" s="6"/>
      <c r="K510" s="6"/>
      <c r="L510" s="5"/>
      <c r="M510" s="5"/>
      <c r="N510" s="5"/>
      <c r="O510" s="5"/>
      <c r="P510" s="5"/>
      <c r="Q510" s="5"/>
      <c r="R510" s="7"/>
      <c r="S510" s="7"/>
      <c r="T510" s="5"/>
      <c r="U510" s="7"/>
      <c r="V510" s="5"/>
      <c r="W510" s="5"/>
      <c r="X510" s="5"/>
      <c r="Y510" s="5"/>
      <c r="Z510" s="5"/>
      <c r="AA510" s="5"/>
      <c r="AB510" s="5"/>
    </row>
    <row r="511" spans="1:28" ht="14.3" customHeight="1" x14ac:dyDescent="0.25">
      <c r="A511" s="5"/>
      <c r="B511" s="5"/>
      <c r="C511" s="5"/>
      <c r="D511" s="5"/>
      <c r="E511" s="5"/>
      <c r="F511" s="5"/>
      <c r="G511" s="5"/>
      <c r="H511" s="5"/>
      <c r="I511" s="5"/>
      <c r="J511" s="6"/>
      <c r="K511" s="6"/>
      <c r="L511" s="5"/>
      <c r="M511" s="5"/>
      <c r="N511" s="5"/>
      <c r="O511" s="5"/>
      <c r="P511" s="5"/>
      <c r="Q511" s="5"/>
      <c r="R511" s="7"/>
      <c r="S511" s="7"/>
      <c r="T511" s="5"/>
      <c r="U511" s="7"/>
      <c r="V511" s="5"/>
      <c r="W511" s="5"/>
      <c r="X511" s="5"/>
      <c r="Y511" s="5"/>
      <c r="Z511" s="5"/>
      <c r="AA511" s="5"/>
      <c r="AB511" s="5"/>
    </row>
    <row r="512" spans="1:28" ht="14.3" customHeight="1" x14ac:dyDescent="0.25">
      <c r="A512" s="5"/>
      <c r="B512" s="5"/>
      <c r="C512" s="5"/>
      <c r="D512" s="5"/>
      <c r="E512" s="5"/>
      <c r="F512" s="5"/>
      <c r="G512" s="5"/>
      <c r="H512" s="5"/>
      <c r="I512" s="5"/>
      <c r="J512" s="6"/>
      <c r="K512" s="6"/>
      <c r="L512" s="5"/>
      <c r="M512" s="5"/>
      <c r="N512" s="5"/>
      <c r="O512" s="5"/>
      <c r="P512" s="5"/>
      <c r="Q512" s="5"/>
      <c r="R512" s="7"/>
      <c r="S512" s="7"/>
      <c r="T512" s="5"/>
      <c r="U512" s="7"/>
      <c r="V512" s="5"/>
      <c r="W512" s="5"/>
      <c r="X512" s="5"/>
      <c r="Y512" s="5"/>
      <c r="Z512" s="5"/>
      <c r="AA512" s="5"/>
      <c r="AB512" s="5"/>
    </row>
    <row r="513" spans="1:28" ht="14.3" customHeight="1" x14ac:dyDescent="0.25">
      <c r="A513" s="5"/>
      <c r="B513" s="5"/>
      <c r="C513" s="5"/>
      <c r="D513" s="5"/>
      <c r="E513" s="5"/>
      <c r="F513" s="5"/>
      <c r="G513" s="5"/>
      <c r="H513" s="5"/>
      <c r="I513" s="5"/>
      <c r="J513" s="6"/>
      <c r="K513" s="6"/>
      <c r="L513" s="5"/>
      <c r="M513" s="5"/>
      <c r="N513" s="5"/>
      <c r="O513" s="5"/>
      <c r="P513" s="5"/>
      <c r="Q513" s="5"/>
      <c r="R513" s="7"/>
      <c r="S513" s="7"/>
      <c r="T513" s="5"/>
      <c r="U513" s="7"/>
      <c r="V513" s="5"/>
      <c r="W513" s="5"/>
      <c r="X513" s="5"/>
      <c r="Y513" s="5"/>
      <c r="Z513" s="5"/>
      <c r="AA513" s="5"/>
      <c r="AB513" s="5"/>
    </row>
    <row r="514" spans="1:28" ht="14.3" customHeight="1" x14ac:dyDescent="0.25">
      <c r="A514" s="5"/>
      <c r="B514" s="5"/>
      <c r="C514" s="5"/>
      <c r="D514" s="5"/>
      <c r="E514" s="5"/>
      <c r="F514" s="5"/>
      <c r="G514" s="5"/>
      <c r="H514" s="5"/>
      <c r="I514" s="5"/>
      <c r="J514" s="6"/>
      <c r="K514" s="6"/>
      <c r="L514" s="5"/>
      <c r="M514" s="5"/>
      <c r="N514" s="5"/>
      <c r="O514" s="5"/>
      <c r="P514" s="5"/>
      <c r="Q514" s="5"/>
      <c r="R514" s="7"/>
      <c r="S514" s="7"/>
      <c r="T514" s="5"/>
      <c r="U514" s="7"/>
      <c r="V514" s="5"/>
      <c r="W514" s="5"/>
      <c r="X514" s="5"/>
      <c r="Y514" s="5"/>
      <c r="Z514" s="5"/>
      <c r="AA514" s="5"/>
      <c r="AB514" s="5"/>
    </row>
    <row r="515" spans="1:28" ht="14.3" customHeight="1" x14ac:dyDescent="0.25">
      <c r="A515" s="5"/>
      <c r="B515" s="5"/>
      <c r="C515" s="5"/>
      <c r="D515" s="5"/>
      <c r="E515" s="5"/>
      <c r="F515" s="5"/>
      <c r="G515" s="5"/>
      <c r="H515" s="5"/>
      <c r="I515" s="5"/>
      <c r="J515" s="6"/>
      <c r="K515" s="6"/>
      <c r="L515" s="5"/>
      <c r="M515" s="5"/>
      <c r="N515" s="5"/>
      <c r="O515" s="5"/>
      <c r="P515" s="5"/>
      <c r="Q515" s="5"/>
      <c r="R515" s="7"/>
      <c r="S515" s="7"/>
      <c r="T515" s="5"/>
      <c r="U515" s="7"/>
      <c r="V515" s="5"/>
      <c r="W515" s="5"/>
      <c r="X515" s="5"/>
      <c r="Y515" s="5"/>
      <c r="Z515" s="5"/>
      <c r="AA515" s="5"/>
      <c r="AB515" s="5"/>
    </row>
    <row r="516" spans="1:28" ht="14.3" customHeight="1" x14ac:dyDescent="0.25">
      <c r="A516" s="5"/>
      <c r="B516" s="5"/>
      <c r="C516" s="5"/>
      <c r="D516" s="5"/>
      <c r="E516" s="5"/>
      <c r="F516" s="5"/>
      <c r="G516" s="5"/>
      <c r="H516" s="5"/>
      <c r="I516" s="5"/>
      <c r="J516" s="6"/>
      <c r="K516" s="6"/>
      <c r="L516" s="5"/>
      <c r="M516" s="5"/>
      <c r="N516" s="5"/>
      <c r="O516" s="5"/>
      <c r="P516" s="5"/>
      <c r="Q516" s="5"/>
      <c r="R516" s="7"/>
      <c r="S516" s="7"/>
      <c r="T516" s="5"/>
      <c r="U516" s="7"/>
      <c r="V516" s="5"/>
      <c r="W516" s="5"/>
      <c r="X516" s="5"/>
      <c r="Y516" s="5"/>
      <c r="Z516" s="5"/>
      <c r="AA516" s="5"/>
      <c r="AB516" s="5"/>
    </row>
    <row r="517" spans="1:28" ht="14.3" customHeight="1" x14ac:dyDescent="0.25">
      <c r="A517" s="5"/>
      <c r="B517" s="5"/>
      <c r="C517" s="5"/>
      <c r="D517" s="5"/>
      <c r="E517" s="5"/>
      <c r="F517" s="5"/>
      <c r="G517" s="5"/>
      <c r="H517" s="5"/>
      <c r="I517" s="5"/>
      <c r="J517" s="6"/>
      <c r="K517" s="6"/>
      <c r="L517" s="5"/>
      <c r="M517" s="5"/>
      <c r="N517" s="5"/>
      <c r="O517" s="5"/>
      <c r="P517" s="5"/>
      <c r="Q517" s="5"/>
      <c r="R517" s="7"/>
      <c r="S517" s="7"/>
      <c r="T517" s="5"/>
      <c r="U517" s="7"/>
      <c r="V517" s="5"/>
      <c r="W517" s="5"/>
      <c r="X517" s="5"/>
      <c r="Y517" s="5"/>
      <c r="Z517" s="5"/>
      <c r="AA517" s="5"/>
      <c r="AB517" s="5"/>
    </row>
    <row r="518" spans="1:28" ht="14.3" customHeight="1" x14ac:dyDescent="0.25">
      <c r="A518" s="5"/>
      <c r="B518" s="5"/>
      <c r="C518" s="5"/>
      <c r="D518" s="5"/>
      <c r="E518" s="5"/>
      <c r="F518" s="5"/>
      <c r="G518" s="5"/>
      <c r="H518" s="5"/>
      <c r="I518" s="5"/>
      <c r="J518" s="6"/>
      <c r="K518" s="6"/>
      <c r="L518" s="5"/>
      <c r="M518" s="5"/>
      <c r="N518" s="5"/>
      <c r="O518" s="5"/>
      <c r="P518" s="5"/>
      <c r="Q518" s="5"/>
      <c r="R518" s="7"/>
      <c r="S518" s="7"/>
      <c r="T518" s="5"/>
      <c r="U518" s="7"/>
      <c r="V518" s="5"/>
      <c r="W518" s="5"/>
      <c r="X518" s="5"/>
      <c r="Y518" s="5"/>
      <c r="Z518" s="5"/>
      <c r="AA518" s="5"/>
      <c r="AB518" s="5"/>
    </row>
    <row r="519" spans="1:28" ht="14.3" customHeight="1" x14ac:dyDescent="0.25">
      <c r="A519" s="5"/>
      <c r="B519" s="5"/>
      <c r="C519" s="5"/>
      <c r="D519" s="5"/>
      <c r="E519" s="5"/>
      <c r="F519" s="5"/>
      <c r="G519" s="5"/>
      <c r="H519" s="5"/>
      <c r="I519" s="5"/>
      <c r="J519" s="6"/>
      <c r="K519" s="6"/>
      <c r="L519" s="5"/>
      <c r="M519" s="5"/>
      <c r="N519" s="5"/>
      <c r="O519" s="5"/>
      <c r="P519" s="5"/>
      <c r="Q519" s="5"/>
      <c r="R519" s="7"/>
      <c r="S519" s="7"/>
      <c r="T519" s="5"/>
      <c r="U519" s="7"/>
      <c r="V519" s="5"/>
      <c r="W519" s="5"/>
      <c r="X519" s="5"/>
      <c r="Y519" s="5"/>
      <c r="Z519" s="5"/>
      <c r="AA519" s="5"/>
      <c r="AB519" s="5"/>
    </row>
    <row r="520" spans="1:28" ht="14.3" customHeight="1" x14ac:dyDescent="0.25">
      <c r="A520" s="5"/>
      <c r="B520" s="5"/>
      <c r="C520" s="5"/>
      <c r="D520" s="5"/>
      <c r="E520" s="5"/>
      <c r="F520" s="5"/>
      <c r="G520" s="5"/>
      <c r="H520" s="5"/>
      <c r="I520" s="5"/>
      <c r="J520" s="6"/>
      <c r="K520" s="6"/>
      <c r="L520" s="5"/>
      <c r="M520" s="5"/>
      <c r="N520" s="5"/>
      <c r="O520" s="5"/>
      <c r="P520" s="5"/>
      <c r="Q520" s="5"/>
      <c r="R520" s="7"/>
      <c r="S520" s="7"/>
      <c r="T520" s="5"/>
      <c r="U520" s="7"/>
      <c r="V520" s="5"/>
      <c r="W520" s="5"/>
      <c r="X520" s="5"/>
      <c r="Y520" s="5"/>
      <c r="Z520" s="5"/>
      <c r="AA520" s="5"/>
      <c r="AB520" s="5"/>
    </row>
    <row r="521" spans="1:28" ht="14.3" customHeight="1" x14ac:dyDescent="0.25">
      <c r="A521" s="5"/>
      <c r="B521" s="5"/>
      <c r="C521" s="5"/>
      <c r="D521" s="5"/>
      <c r="E521" s="5"/>
      <c r="F521" s="5"/>
      <c r="G521" s="5"/>
      <c r="H521" s="5"/>
      <c r="I521" s="5"/>
      <c r="J521" s="6"/>
      <c r="K521" s="6"/>
      <c r="L521" s="5"/>
      <c r="M521" s="5"/>
      <c r="N521" s="5"/>
      <c r="O521" s="5"/>
      <c r="P521" s="5"/>
      <c r="Q521" s="5"/>
      <c r="R521" s="7"/>
      <c r="S521" s="7"/>
      <c r="T521" s="5"/>
      <c r="U521" s="7"/>
      <c r="V521" s="5"/>
      <c r="W521" s="5"/>
      <c r="X521" s="5"/>
      <c r="Y521" s="5"/>
      <c r="Z521" s="5"/>
      <c r="AA521" s="5"/>
      <c r="AB521" s="5"/>
    </row>
    <row r="522" spans="1:28" ht="14.3" customHeight="1" x14ac:dyDescent="0.25">
      <c r="A522" s="5"/>
      <c r="B522" s="5"/>
      <c r="C522" s="5"/>
      <c r="D522" s="5"/>
      <c r="E522" s="5"/>
      <c r="F522" s="5"/>
      <c r="G522" s="5"/>
      <c r="H522" s="5"/>
      <c r="I522" s="5"/>
      <c r="J522" s="6"/>
      <c r="K522" s="6"/>
      <c r="L522" s="5"/>
      <c r="M522" s="5"/>
      <c r="N522" s="5"/>
      <c r="O522" s="5"/>
      <c r="P522" s="5"/>
      <c r="Q522" s="5"/>
      <c r="R522" s="7"/>
      <c r="S522" s="7"/>
      <c r="T522" s="5"/>
      <c r="U522" s="7"/>
      <c r="V522" s="5"/>
      <c r="W522" s="5"/>
      <c r="X522" s="5"/>
      <c r="Y522" s="5"/>
      <c r="Z522" s="5"/>
      <c r="AA522" s="5"/>
      <c r="AB522" s="5"/>
    </row>
    <row r="523" spans="1:28" ht="14.3" customHeight="1" x14ac:dyDescent="0.25">
      <c r="A523" s="5"/>
      <c r="B523" s="5"/>
      <c r="C523" s="5"/>
      <c r="D523" s="5"/>
      <c r="E523" s="5"/>
      <c r="F523" s="5"/>
      <c r="G523" s="5"/>
      <c r="H523" s="5"/>
      <c r="I523" s="5"/>
      <c r="J523" s="6"/>
      <c r="K523" s="6"/>
      <c r="L523" s="5"/>
      <c r="M523" s="5"/>
      <c r="N523" s="5"/>
      <c r="O523" s="5"/>
      <c r="P523" s="5"/>
      <c r="Q523" s="5"/>
      <c r="R523" s="7"/>
      <c r="S523" s="7"/>
      <c r="T523" s="5"/>
      <c r="U523" s="7"/>
      <c r="V523" s="5"/>
      <c r="W523" s="5"/>
      <c r="X523" s="5"/>
      <c r="Y523" s="5"/>
      <c r="Z523" s="5"/>
      <c r="AA523" s="5"/>
      <c r="AB523" s="5"/>
    </row>
    <row r="524" spans="1:28" ht="14.3" customHeight="1" x14ac:dyDescent="0.25">
      <c r="A524" s="5"/>
      <c r="B524" s="5"/>
      <c r="C524" s="5"/>
      <c r="D524" s="5"/>
      <c r="E524" s="5"/>
      <c r="F524" s="5"/>
      <c r="G524" s="5"/>
      <c r="H524" s="5"/>
      <c r="I524" s="5"/>
      <c r="J524" s="6"/>
      <c r="K524" s="6"/>
      <c r="L524" s="5"/>
      <c r="M524" s="5"/>
      <c r="N524" s="5"/>
      <c r="O524" s="5"/>
      <c r="P524" s="5"/>
      <c r="Q524" s="5"/>
      <c r="R524" s="7"/>
      <c r="S524" s="7"/>
      <c r="T524" s="5"/>
      <c r="U524" s="7"/>
      <c r="V524" s="5"/>
      <c r="W524" s="5"/>
      <c r="X524" s="5"/>
      <c r="Y524" s="5"/>
      <c r="Z524" s="5"/>
      <c r="AA524" s="5"/>
      <c r="AB524" s="5"/>
    </row>
    <row r="525" spans="1:28" ht="14.3" customHeight="1" x14ac:dyDescent="0.25">
      <c r="A525" s="5"/>
      <c r="B525" s="5"/>
      <c r="C525" s="5"/>
      <c r="D525" s="5"/>
      <c r="E525" s="5"/>
      <c r="F525" s="5"/>
      <c r="G525" s="5"/>
      <c r="H525" s="5"/>
      <c r="I525" s="5"/>
      <c r="J525" s="6"/>
      <c r="K525" s="6"/>
      <c r="L525" s="5"/>
      <c r="M525" s="5"/>
      <c r="N525" s="5"/>
      <c r="O525" s="5"/>
      <c r="P525" s="5"/>
      <c r="Q525" s="5"/>
      <c r="R525" s="7"/>
      <c r="S525" s="7"/>
      <c r="T525" s="5"/>
      <c r="U525" s="7"/>
      <c r="V525" s="5"/>
      <c r="W525" s="5"/>
      <c r="X525" s="5"/>
      <c r="Y525" s="5"/>
      <c r="Z525" s="5"/>
      <c r="AA525" s="5"/>
      <c r="AB525" s="5"/>
    </row>
    <row r="526" spans="1:28" ht="14.3" customHeight="1" x14ac:dyDescent="0.25">
      <c r="A526" s="5"/>
      <c r="B526" s="5"/>
      <c r="C526" s="5"/>
      <c r="D526" s="5"/>
      <c r="E526" s="5"/>
      <c r="F526" s="5"/>
      <c r="G526" s="5"/>
      <c r="H526" s="5"/>
      <c r="I526" s="5"/>
      <c r="J526" s="6"/>
      <c r="K526" s="6"/>
      <c r="L526" s="5"/>
      <c r="M526" s="5"/>
      <c r="N526" s="5"/>
      <c r="O526" s="5"/>
      <c r="P526" s="5"/>
      <c r="Q526" s="5"/>
      <c r="R526" s="7"/>
      <c r="S526" s="7"/>
      <c r="T526" s="5"/>
      <c r="U526" s="7"/>
      <c r="V526" s="5"/>
      <c r="W526" s="5"/>
      <c r="X526" s="5"/>
      <c r="Y526" s="5"/>
      <c r="Z526" s="5"/>
      <c r="AA526" s="5"/>
      <c r="AB526" s="5"/>
    </row>
    <row r="527" spans="1:28" ht="14.3" customHeight="1" x14ac:dyDescent="0.25">
      <c r="A527" s="5"/>
      <c r="B527" s="5"/>
      <c r="C527" s="5"/>
      <c r="D527" s="5"/>
      <c r="E527" s="5"/>
      <c r="F527" s="5"/>
      <c r="G527" s="5"/>
      <c r="H527" s="5"/>
      <c r="I527" s="5"/>
      <c r="J527" s="6"/>
      <c r="K527" s="6"/>
      <c r="L527" s="5"/>
      <c r="M527" s="5"/>
      <c r="N527" s="5"/>
      <c r="O527" s="5"/>
      <c r="P527" s="5"/>
      <c r="Q527" s="5"/>
      <c r="R527" s="7"/>
      <c r="S527" s="7"/>
      <c r="T527" s="5"/>
      <c r="U527" s="7"/>
      <c r="V527" s="5"/>
      <c r="W527" s="5"/>
      <c r="X527" s="5"/>
      <c r="Y527" s="5"/>
      <c r="Z527" s="5"/>
      <c r="AA527" s="5"/>
      <c r="AB527" s="5"/>
    </row>
    <row r="528" spans="1:28" ht="14.3" customHeight="1" x14ac:dyDescent="0.25">
      <c r="A528" s="5"/>
      <c r="B528" s="5"/>
      <c r="C528" s="5"/>
      <c r="D528" s="5"/>
      <c r="E528" s="5"/>
      <c r="F528" s="5"/>
      <c r="G528" s="5"/>
      <c r="H528" s="5"/>
      <c r="I528" s="5"/>
      <c r="J528" s="6"/>
      <c r="K528" s="6"/>
      <c r="L528" s="5"/>
      <c r="M528" s="5"/>
      <c r="N528" s="5"/>
      <c r="O528" s="5"/>
      <c r="P528" s="5"/>
      <c r="Q528" s="5"/>
      <c r="R528" s="7"/>
      <c r="S528" s="7"/>
      <c r="T528" s="5"/>
      <c r="U528" s="7"/>
      <c r="V528" s="5"/>
      <c r="W528" s="5"/>
      <c r="X528" s="5"/>
      <c r="Y528" s="5"/>
      <c r="Z528" s="5"/>
      <c r="AA528" s="5"/>
      <c r="AB528" s="5"/>
    </row>
    <row r="529" spans="1:28" ht="14.3" customHeight="1" x14ac:dyDescent="0.25">
      <c r="A529" s="5"/>
      <c r="B529" s="5"/>
      <c r="C529" s="5"/>
      <c r="D529" s="5"/>
      <c r="E529" s="5"/>
      <c r="F529" s="5"/>
      <c r="G529" s="5"/>
      <c r="H529" s="5"/>
      <c r="I529" s="5"/>
      <c r="J529" s="6"/>
      <c r="K529" s="6"/>
      <c r="L529" s="5"/>
      <c r="M529" s="5"/>
      <c r="N529" s="5"/>
      <c r="O529" s="5"/>
      <c r="P529" s="5"/>
      <c r="Q529" s="5"/>
      <c r="R529" s="7"/>
      <c r="S529" s="7"/>
      <c r="T529" s="5"/>
      <c r="U529" s="7"/>
      <c r="V529" s="5"/>
      <c r="W529" s="5"/>
      <c r="X529" s="5"/>
      <c r="Y529" s="5"/>
      <c r="Z529" s="5"/>
      <c r="AA529" s="5"/>
      <c r="AB529" s="5"/>
    </row>
    <row r="530" spans="1:28" ht="14.3" customHeight="1" x14ac:dyDescent="0.25">
      <c r="A530" s="5"/>
      <c r="B530" s="5"/>
      <c r="C530" s="5"/>
      <c r="D530" s="5"/>
      <c r="E530" s="5"/>
      <c r="F530" s="5"/>
      <c r="G530" s="5"/>
      <c r="H530" s="5"/>
      <c r="I530" s="5"/>
      <c r="J530" s="6"/>
      <c r="K530" s="6"/>
      <c r="L530" s="5"/>
      <c r="M530" s="5"/>
      <c r="N530" s="5"/>
      <c r="O530" s="5"/>
      <c r="P530" s="5"/>
      <c r="Q530" s="5"/>
      <c r="R530" s="7"/>
      <c r="S530" s="7"/>
      <c r="T530" s="5"/>
      <c r="U530" s="7"/>
      <c r="V530" s="5"/>
      <c r="W530" s="5"/>
      <c r="X530" s="5"/>
      <c r="Y530" s="5"/>
      <c r="Z530" s="5"/>
      <c r="AA530" s="5"/>
      <c r="AB530" s="5"/>
    </row>
    <row r="531" spans="1:28" ht="14.3" customHeight="1" x14ac:dyDescent="0.25">
      <c r="A531" s="5"/>
      <c r="B531" s="5"/>
      <c r="C531" s="5"/>
      <c r="D531" s="5"/>
      <c r="E531" s="5"/>
      <c r="F531" s="5"/>
      <c r="G531" s="5"/>
      <c r="H531" s="5"/>
      <c r="I531" s="5"/>
      <c r="J531" s="6"/>
      <c r="K531" s="6"/>
      <c r="L531" s="5"/>
      <c r="M531" s="5"/>
      <c r="N531" s="5"/>
      <c r="O531" s="5"/>
      <c r="P531" s="5"/>
      <c r="Q531" s="5"/>
      <c r="R531" s="7"/>
      <c r="S531" s="7"/>
      <c r="T531" s="5"/>
      <c r="U531" s="7"/>
      <c r="V531" s="5"/>
      <c r="W531" s="5"/>
      <c r="X531" s="5"/>
      <c r="Y531" s="5"/>
      <c r="Z531" s="5"/>
      <c r="AA531" s="5"/>
      <c r="AB531" s="5"/>
    </row>
    <row r="532" spans="1:28" ht="14.3" customHeight="1" x14ac:dyDescent="0.25">
      <c r="A532" s="5"/>
      <c r="B532" s="5"/>
      <c r="C532" s="5"/>
      <c r="D532" s="5"/>
      <c r="E532" s="5"/>
      <c r="F532" s="5"/>
      <c r="G532" s="5"/>
      <c r="H532" s="5"/>
      <c r="I532" s="5"/>
      <c r="J532" s="6"/>
      <c r="K532" s="6"/>
      <c r="L532" s="5"/>
      <c r="M532" s="5"/>
      <c r="N532" s="5"/>
      <c r="O532" s="5"/>
      <c r="P532" s="5"/>
      <c r="Q532" s="5"/>
      <c r="R532" s="7"/>
      <c r="S532" s="7"/>
      <c r="T532" s="5"/>
      <c r="U532" s="7"/>
      <c r="V532" s="5"/>
      <c r="W532" s="5"/>
      <c r="X532" s="5"/>
      <c r="Y532" s="5"/>
      <c r="Z532" s="5"/>
      <c r="AA532" s="5"/>
      <c r="AB532" s="5"/>
    </row>
    <row r="533" spans="1:28" ht="14.3" customHeight="1" x14ac:dyDescent="0.25">
      <c r="A533" s="5"/>
      <c r="B533" s="5"/>
      <c r="C533" s="5"/>
      <c r="D533" s="5"/>
      <c r="E533" s="5"/>
      <c r="F533" s="5"/>
      <c r="G533" s="5"/>
      <c r="H533" s="5"/>
      <c r="I533" s="5"/>
      <c r="J533" s="6"/>
      <c r="K533" s="6"/>
      <c r="L533" s="5"/>
      <c r="M533" s="5"/>
      <c r="N533" s="5"/>
      <c r="O533" s="5"/>
      <c r="P533" s="5"/>
      <c r="Q533" s="5"/>
      <c r="R533" s="7"/>
      <c r="S533" s="7"/>
      <c r="T533" s="5"/>
      <c r="U533" s="7"/>
      <c r="V533" s="5"/>
      <c r="W533" s="5"/>
      <c r="X533" s="5"/>
      <c r="Y533" s="5"/>
      <c r="Z533" s="5"/>
      <c r="AA533" s="5"/>
      <c r="AB533" s="5"/>
    </row>
    <row r="534" spans="1:28" ht="14.3" customHeight="1" x14ac:dyDescent="0.25">
      <c r="A534" s="5"/>
      <c r="B534" s="5"/>
      <c r="C534" s="5"/>
      <c r="D534" s="5"/>
      <c r="E534" s="5"/>
      <c r="F534" s="5"/>
      <c r="G534" s="5"/>
      <c r="H534" s="5"/>
      <c r="I534" s="5"/>
      <c r="J534" s="6"/>
      <c r="K534" s="6"/>
      <c r="L534" s="5"/>
      <c r="M534" s="5"/>
      <c r="N534" s="5"/>
      <c r="O534" s="5"/>
      <c r="P534" s="5"/>
      <c r="Q534" s="5"/>
      <c r="R534" s="7"/>
      <c r="S534" s="7"/>
      <c r="T534" s="5"/>
      <c r="U534" s="7"/>
      <c r="V534" s="5"/>
      <c r="W534" s="5"/>
      <c r="X534" s="5"/>
      <c r="Y534" s="5"/>
      <c r="Z534" s="5"/>
      <c r="AA534" s="5"/>
      <c r="AB534" s="5"/>
    </row>
    <row r="535" spans="1:28" ht="14.3" customHeight="1" x14ac:dyDescent="0.25">
      <c r="A535" s="5"/>
      <c r="B535" s="5"/>
      <c r="C535" s="5"/>
      <c r="D535" s="5"/>
      <c r="E535" s="5"/>
      <c r="F535" s="5"/>
      <c r="G535" s="5"/>
      <c r="H535" s="5"/>
      <c r="I535" s="5"/>
      <c r="J535" s="6"/>
      <c r="K535" s="6"/>
      <c r="L535" s="5"/>
      <c r="M535" s="5"/>
      <c r="N535" s="5"/>
      <c r="O535" s="5"/>
      <c r="P535" s="5"/>
      <c r="Q535" s="5"/>
      <c r="R535" s="7"/>
      <c r="S535" s="7"/>
      <c r="T535" s="5"/>
      <c r="U535" s="7"/>
      <c r="V535" s="5"/>
      <c r="W535" s="5"/>
      <c r="X535" s="5"/>
      <c r="Y535" s="5"/>
      <c r="Z535" s="5"/>
      <c r="AA535" s="5"/>
      <c r="AB535" s="5"/>
    </row>
    <row r="536" spans="1:28" ht="14.3" customHeight="1" x14ac:dyDescent="0.25">
      <c r="A536" s="5"/>
      <c r="B536" s="5"/>
      <c r="C536" s="5"/>
      <c r="D536" s="5"/>
      <c r="E536" s="5"/>
      <c r="F536" s="5"/>
      <c r="G536" s="5"/>
      <c r="H536" s="5"/>
      <c r="I536" s="5"/>
      <c r="J536" s="6"/>
      <c r="K536" s="6"/>
      <c r="L536" s="5"/>
      <c r="M536" s="5"/>
      <c r="N536" s="5"/>
      <c r="O536" s="5"/>
      <c r="P536" s="5"/>
      <c r="Q536" s="5"/>
      <c r="R536" s="7"/>
      <c r="S536" s="7"/>
      <c r="T536" s="5"/>
      <c r="U536" s="7"/>
      <c r="V536" s="5"/>
      <c r="W536" s="5"/>
      <c r="X536" s="5"/>
      <c r="Y536" s="5"/>
      <c r="Z536" s="5"/>
      <c r="AA536" s="5"/>
      <c r="AB536" s="5"/>
    </row>
    <row r="537" spans="1:28" ht="14.3" customHeight="1" x14ac:dyDescent="0.25">
      <c r="A537" s="5"/>
      <c r="B537" s="5"/>
      <c r="C537" s="5"/>
      <c r="D537" s="5"/>
      <c r="E537" s="5"/>
      <c r="F537" s="5"/>
      <c r="G537" s="5"/>
      <c r="H537" s="5"/>
      <c r="I537" s="5"/>
      <c r="J537" s="6"/>
      <c r="K537" s="6"/>
      <c r="L537" s="5"/>
      <c r="M537" s="5"/>
      <c r="N537" s="5"/>
      <c r="O537" s="5"/>
      <c r="P537" s="5"/>
      <c r="Q537" s="5"/>
      <c r="R537" s="7"/>
      <c r="S537" s="7"/>
      <c r="T537" s="5"/>
      <c r="U537" s="7"/>
      <c r="V537" s="5"/>
      <c r="W537" s="5"/>
      <c r="X537" s="5"/>
      <c r="Y537" s="5"/>
      <c r="Z537" s="5"/>
      <c r="AA537" s="5"/>
      <c r="AB537" s="5"/>
    </row>
    <row r="538" spans="1:28" ht="14.3" customHeight="1" x14ac:dyDescent="0.25">
      <c r="A538" s="5"/>
      <c r="B538" s="5"/>
      <c r="C538" s="5"/>
      <c r="D538" s="5"/>
      <c r="E538" s="5"/>
      <c r="F538" s="5"/>
      <c r="G538" s="5"/>
      <c r="H538" s="5"/>
      <c r="I538" s="5"/>
      <c r="J538" s="6"/>
      <c r="K538" s="6"/>
      <c r="L538" s="5"/>
      <c r="M538" s="5"/>
      <c r="N538" s="5"/>
      <c r="O538" s="5"/>
      <c r="P538" s="5"/>
      <c r="Q538" s="5"/>
      <c r="R538" s="7"/>
      <c r="S538" s="7"/>
      <c r="T538" s="5"/>
      <c r="U538" s="7"/>
      <c r="V538" s="5"/>
      <c r="W538" s="5"/>
      <c r="X538" s="5"/>
      <c r="Y538" s="5"/>
      <c r="Z538" s="5"/>
      <c r="AA538" s="5"/>
      <c r="AB538" s="5"/>
    </row>
    <row r="539" spans="1:28" ht="14.3" customHeight="1" x14ac:dyDescent="0.25">
      <c r="A539" s="5"/>
      <c r="B539" s="5"/>
      <c r="C539" s="5"/>
      <c r="D539" s="5"/>
      <c r="E539" s="5"/>
      <c r="F539" s="5"/>
      <c r="G539" s="5"/>
      <c r="H539" s="5"/>
      <c r="I539" s="5"/>
      <c r="J539" s="6"/>
      <c r="K539" s="6"/>
      <c r="L539" s="5"/>
      <c r="M539" s="5"/>
      <c r="N539" s="5"/>
      <c r="O539" s="5"/>
      <c r="P539" s="5"/>
      <c r="Q539" s="5"/>
      <c r="R539" s="7"/>
      <c r="S539" s="7"/>
      <c r="T539" s="5"/>
      <c r="U539" s="7"/>
      <c r="V539" s="5"/>
      <c r="W539" s="5"/>
      <c r="X539" s="5"/>
      <c r="Y539" s="5"/>
      <c r="Z539" s="5"/>
      <c r="AA539" s="5"/>
      <c r="AB539" s="5"/>
    </row>
    <row r="540" spans="1:28" ht="14.3" customHeight="1" x14ac:dyDescent="0.25">
      <c r="A540" s="5"/>
      <c r="B540" s="5"/>
      <c r="C540" s="5"/>
      <c r="D540" s="5"/>
      <c r="E540" s="5"/>
      <c r="F540" s="5"/>
      <c r="G540" s="5"/>
      <c r="H540" s="5"/>
      <c r="I540" s="5"/>
      <c r="J540" s="6"/>
      <c r="K540" s="6"/>
      <c r="L540" s="5"/>
      <c r="M540" s="5"/>
      <c r="N540" s="5"/>
      <c r="O540" s="5"/>
      <c r="P540" s="5"/>
      <c r="Q540" s="5"/>
      <c r="R540" s="7"/>
      <c r="S540" s="7"/>
      <c r="T540" s="5"/>
      <c r="U540" s="7"/>
      <c r="V540" s="5"/>
      <c r="W540" s="5"/>
      <c r="X540" s="5"/>
      <c r="Y540" s="5"/>
      <c r="Z540" s="5"/>
      <c r="AA540" s="5"/>
      <c r="AB540" s="5"/>
    </row>
    <row r="541" spans="1:28" ht="14.3" customHeight="1" x14ac:dyDescent="0.25">
      <c r="A541" s="5"/>
      <c r="B541" s="5"/>
      <c r="C541" s="5"/>
      <c r="D541" s="5"/>
      <c r="E541" s="5"/>
      <c r="F541" s="5"/>
      <c r="G541" s="5"/>
      <c r="H541" s="5"/>
      <c r="I541" s="5"/>
      <c r="J541" s="6"/>
      <c r="K541" s="6"/>
      <c r="L541" s="5"/>
      <c r="M541" s="5"/>
      <c r="N541" s="5"/>
      <c r="O541" s="5"/>
      <c r="P541" s="5"/>
      <c r="Q541" s="5"/>
      <c r="R541" s="7"/>
      <c r="S541" s="7"/>
      <c r="T541" s="5"/>
      <c r="U541" s="7"/>
      <c r="V541" s="5"/>
      <c r="W541" s="5"/>
      <c r="X541" s="5"/>
      <c r="Y541" s="5"/>
      <c r="Z541" s="5"/>
      <c r="AA541" s="5"/>
      <c r="AB541" s="5"/>
    </row>
    <row r="542" spans="1:28" ht="14.3" customHeight="1" x14ac:dyDescent="0.25">
      <c r="A542" s="5"/>
      <c r="B542" s="5"/>
      <c r="C542" s="5"/>
      <c r="D542" s="5"/>
      <c r="E542" s="5"/>
      <c r="F542" s="5"/>
      <c r="G542" s="5"/>
      <c r="H542" s="5"/>
      <c r="I542" s="5"/>
      <c r="J542" s="6"/>
      <c r="K542" s="6"/>
      <c r="L542" s="5"/>
      <c r="M542" s="5"/>
      <c r="N542" s="5"/>
      <c r="O542" s="5"/>
      <c r="P542" s="5"/>
      <c r="Q542" s="5"/>
      <c r="R542" s="7"/>
      <c r="S542" s="7"/>
      <c r="T542" s="5"/>
      <c r="U542" s="7"/>
      <c r="V542" s="5"/>
      <c r="W542" s="5"/>
      <c r="X542" s="5"/>
      <c r="Y542" s="5"/>
      <c r="Z542" s="5"/>
      <c r="AA542" s="5"/>
      <c r="AB542" s="5"/>
    </row>
    <row r="543" spans="1:28" ht="14.3" customHeight="1" x14ac:dyDescent="0.25">
      <c r="A543" s="5"/>
      <c r="B543" s="5"/>
      <c r="C543" s="5"/>
      <c r="D543" s="5"/>
      <c r="E543" s="5"/>
      <c r="F543" s="5"/>
      <c r="G543" s="5"/>
      <c r="H543" s="5"/>
      <c r="I543" s="5"/>
      <c r="J543" s="6"/>
      <c r="K543" s="6"/>
      <c r="L543" s="5"/>
      <c r="M543" s="5"/>
      <c r="N543" s="5"/>
      <c r="O543" s="5"/>
      <c r="P543" s="5"/>
      <c r="Q543" s="5"/>
      <c r="R543" s="7"/>
      <c r="S543" s="7"/>
      <c r="T543" s="5"/>
      <c r="U543" s="7"/>
      <c r="V543" s="5"/>
      <c r="W543" s="5"/>
      <c r="X543" s="5"/>
      <c r="Y543" s="5"/>
      <c r="Z543" s="5"/>
      <c r="AA543" s="5"/>
      <c r="AB543" s="5"/>
    </row>
    <row r="544" spans="1:28" ht="14.3" customHeight="1" x14ac:dyDescent="0.25">
      <c r="A544" s="5"/>
      <c r="B544" s="5"/>
      <c r="C544" s="5"/>
      <c r="D544" s="5"/>
      <c r="E544" s="5"/>
      <c r="F544" s="5"/>
      <c r="G544" s="5"/>
      <c r="H544" s="5"/>
      <c r="I544" s="5"/>
      <c r="J544" s="6"/>
      <c r="K544" s="6"/>
      <c r="L544" s="5"/>
      <c r="M544" s="5"/>
      <c r="N544" s="5"/>
      <c r="O544" s="5"/>
      <c r="P544" s="5"/>
      <c r="Q544" s="5"/>
      <c r="R544" s="7"/>
      <c r="S544" s="7"/>
      <c r="T544" s="5"/>
      <c r="U544" s="7"/>
      <c r="V544" s="5"/>
      <c r="W544" s="5"/>
      <c r="X544" s="5"/>
      <c r="Y544" s="5"/>
      <c r="Z544" s="5"/>
      <c r="AA544" s="5"/>
      <c r="AB544" s="5"/>
    </row>
    <row r="545" spans="1:28" ht="14.3" customHeight="1" x14ac:dyDescent="0.25">
      <c r="A545" s="5"/>
      <c r="B545" s="5"/>
      <c r="C545" s="5"/>
      <c r="D545" s="5"/>
      <c r="E545" s="5"/>
      <c r="F545" s="5"/>
      <c r="G545" s="5"/>
      <c r="H545" s="5"/>
      <c r="I545" s="5"/>
      <c r="J545" s="6"/>
      <c r="K545" s="6"/>
      <c r="L545" s="5"/>
      <c r="M545" s="5"/>
      <c r="N545" s="5"/>
      <c r="O545" s="5"/>
      <c r="P545" s="5"/>
      <c r="Q545" s="5"/>
      <c r="R545" s="7"/>
      <c r="S545" s="7"/>
      <c r="T545" s="5"/>
      <c r="U545" s="7"/>
      <c r="V545" s="5"/>
      <c r="W545" s="5"/>
      <c r="X545" s="5"/>
      <c r="Y545" s="5"/>
      <c r="Z545" s="5"/>
      <c r="AA545" s="5"/>
      <c r="AB545" s="5"/>
    </row>
    <row r="546" spans="1:28" ht="14.3" customHeight="1" x14ac:dyDescent="0.25">
      <c r="A546" s="5"/>
      <c r="B546" s="5"/>
      <c r="C546" s="5"/>
      <c r="D546" s="5"/>
      <c r="E546" s="5"/>
      <c r="F546" s="5"/>
      <c r="G546" s="5"/>
      <c r="H546" s="5"/>
      <c r="I546" s="5"/>
      <c r="J546" s="6"/>
      <c r="K546" s="6"/>
      <c r="L546" s="5"/>
      <c r="M546" s="5"/>
      <c r="N546" s="5"/>
      <c r="O546" s="5"/>
      <c r="P546" s="5"/>
      <c r="Q546" s="5"/>
      <c r="R546" s="7"/>
      <c r="S546" s="7"/>
      <c r="T546" s="5"/>
      <c r="U546" s="7"/>
      <c r="V546" s="5"/>
      <c r="W546" s="5"/>
      <c r="X546" s="5"/>
      <c r="Y546" s="5"/>
      <c r="Z546" s="5"/>
      <c r="AA546" s="5"/>
      <c r="AB546" s="5"/>
    </row>
    <row r="547" spans="1:28" ht="14.3" customHeight="1" x14ac:dyDescent="0.25">
      <c r="A547" s="5"/>
      <c r="B547" s="5"/>
      <c r="C547" s="5"/>
      <c r="D547" s="5"/>
      <c r="E547" s="5"/>
      <c r="F547" s="5"/>
      <c r="G547" s="5"/>
      <c r="H547" s="5"/>
      <c r="I547" s="5"/>
      <c r="J547" s="6"/>
      <c r="K547" s="6"/>
      <c r="L547" s="5"/>
      <c r="M547" s="5"/>
      <c r="N547" s="5"/>
      <c r="O547" s="5"/>
      <c r="P547" s="5"/>
      <c r="Q547" s="5"/>
      <c r="R547" s="7"/>
      <c r="S547" s="7"/>
      <c r="T547" s="5"/>
      <c r="U547" s="7"/>
      <c r="V547" s="5"/>
      <c r="W547" s="5"/>
      <c r="X547" s="5"/>
      <c r="Y547" s="5"/>
      <c r="Z547" s="5"/>
      <c r="AA547" s="5"/>
      <c r="AB547" s="5"/>
    </row>
    <row r="548" spans="1:28" ht="14.3" customHeight="1" x14ac:dyDescent="0.25">
      <c r="A548" s="5"/>
      <c r="B548" s="5"/>
      <c r="C548" s="5"/>
      <c r="D548" s="5"/>
      <c r="E548" s="5"/>
      <c r="F548" s="5"/>
      <c r="G548" s="5"/>
      <c r="H548" s="5"/>
      <c r="I548" s="5"/>
      <c r="J548" s="6"/>
      <c r="K548" s="6"/>
      <c r="L548" s="5"/>
      <c r="M548" s="5"/>
      <c r="N548" s="5"/>
      <c r="O548" s="5"/>
      <c r="P548" s="5"/>
      <c r="Q548" s="5"/>
      <c r="R548" s="7"/>
      <c r="S548" s="7"/>
      <c r="T548" s="5"/>
      <c r="U548" s="7"/>
      <c r="V548" s="5"/>
      <c r="W548" s="5"/>
      <c r="X548" s="5"/>
      <c r="Y548" s="5"/>
      <c r="Z548" s="5"/>
      <c r="AA548" s="5"/>
      <c r="AB548" s="5"/>
    </row>
    <row r="549" spans="1:28" ht="14.3" customHeight="1" x14ac:dyDescent="0.25">
      <c r="A549" s="5"/>
      <c r="B549" s="5"/>
      <c r="C549" s="5"/>
      <c r="D549" s="5"/>
      <c r="E549" s="5"/>
      <c r="F549" s="5"/>
      <c r="G549" s="5"/>
      <c r="H549" s="5"/>
      <c r="I549" s="5"/>
      <c r="J549" s="6"/>
      <c r="K549" s="6"/>
      <c r="L549" s="5"/>
      <c r="M549" s="5"/>
      <c r="N549" s="5"/>
      <c r="O549" s="5"/>
      <c r="P549" s="5"/>
      <c r="Q549" s="5"/>
      <c r="R549" s="7"/>
      <c r="S549" s="7"/>
      <c r="T549" s="5"/>
      <c r="U549" s="7"/>
      <c r="V549" s="5"/>
      <c r="W549" s="5"/>
      <c r="X549" s="5"/>
      <c r="Y549" s="5"/>
      <c r="Z549" s="5"/>
      <c r="AA549" s="5"/>
      <c r="AB549" s="5"/>
    </row>
    <row r="550" spans="1:28" ht="14.3" customHeight="1" x14ac:dyDescent="0.25">
      <c r="A550" s="5"/>
      <c r="B550" s="5"/>
      <c r="C550" s="5"/>
      <c r="D550" s="5"/>
      <c r="E550" s="5"/>
      <c r="F550" s="5"/>
      <c r="G550" s="5"/>
      <c r="H550" s="5"/>
      <c r="I550" s="5"/>
      <c r="J550" s="6"/>
      <c r="K550" s="6"/>
      <c r="L550" s="5"/>
      <c r="M550" s="5"/>
      <c r="N550" s="5"/>
      <c r="O550" s="5"/>
      <c r="P550" s="5"/>
      <c r="Q550" s="5"/>
      <c r="R550" s="7"/>
      <c r="S550" s="7"/>
      <c r="T550" s="5"/>
      <c r="U550" s="7"/>
      <c r="V550" s="5"/>
      <c r="W550" s="5"/>
      <c r="X550" s="5"/>
      <c r="Y550" s="5"/>
      <c r="Z550" s="5"/>
      <c r="AA550" s="5"/>
      <c r="AB550" s="5"/>
    </row>
    <row r="551" spans="1:28" ht="14.3" customHeight="1" x14ac:dyDescent="0.25">
      <c r="A551" s="5"/>
      <c r="B551" s="5"/>
      <c r="C551" s="5"/>
      <c r="D551" s="5"/>
      <c r="E551" s="5"/>
      <c r="F551" s="5"/>
      <c r="G551" s="5"/>
      <c r="H551" s="5"/>
      <c r="I551" s="5"/>
      <c r="J551" s="6"/>
      <c r="K551" s="6"/>
      <c r="L551" s="5"/>
      <c r="M551" s="5"/>
      <c r="N551" s="5"/>
      <c r="O551" s="5"/>
      <c r="P551" s="5"/>
      <c r="Q551" s="5"/>
      <c r="R551" s="7"/>
      <c r="S551" s="7"/>
      <c r="T551" s="5"/>
      <c r="U551" s="7"/>
      <c r="V551" s="5"/>
      <c r="W551" s="5"/>
      <c r="X551" s="5"/>
      <c r="Y551" s="5"/>
      <c r="Z551" s="5"/>
      <c r="AA551" s="5"/>
      <c r="AB551" s="5"/>
    </row>
    <row r="552" spans="1:28" ht="14.3" customHeight="1" x14ac:dyDescent="0.25">
      <c r="A552" s="5"/>
      <c r="B552" s="5"/>
      <c r="C552" s="5"/>
      <c r="D552" s="5"/>
      <c r="E552" s="5"/>
      <c r="F552" s="5"/>
      <c r="G552" s="5"/>
      <c r="H552" s="5"/>
      <c r="I552" s="5"/>
      <c r="J552" s="6"/>
      <c r="K552" s="6"/>
      <c r="L552" s="5"/>
      <c r="M552" s="5"/>
      <c r="N552" s="5"/>
      <c r="O552" s="5"/>
      <c r="P552" s="5"/>
      <c r="Q552" s="5"/>
      <c r="R552" s="7"/>
      <c r="S552" s="7"/>
      <c r="T552" s="5"/>
      <c r="U552" s="7"/>
      <c r="V552" s="5"/>
      <c r="W552" s="5"/>
      <c r="X552" s="5"/>
      <c r="Y552" s="5"/>
      <c r="Z552" s="5"/>
      <c r="AA552" s="5"/>
      <c r="AB552" s="5"/>
    </row>
    <row r="553" spans="1:28" ht="14.3" customHeight="1" x14ac:dyDescent="0.25">
      <c r="A553" s="5"/>
      <c r="B553" s="5"/>
      <c r="C553" s="5"/>
      <c r="D553" s="5"/>
      <c r="E553" s="5"/>
      <c r="F553" s="5"/>
      <c r="G553" s="5"/>
      <c r="H553" s="5"/>
      <c r="I553" s="5"/>
      <c r="J553" s="6"/>
      <c r="K553" s="6"/>
      <c r="L553" s="5"/>
      <c r="M553" s="5"/>
      <c r="N553" s="5"/>
      <c r="O553" s="5"/>
      <c r="P553" s="5"/>
      <c r="Q553" s="5"/>
      <c r="R553" s="7"/>
      <c r="S553" s="7"/>
      <c r="T553" s="5"/>
      <c r="U553" s="7"/>
      <c r="V553" s="5"/>
      <c r="W553" s="5"/>
      <c r="X553" s="5"/>
      <c r="Y553" s="5"/>
      <c r="Z553" s="5"/>
      <c r="AA553" s="5"/>
      <c r="AB553" s="5"/>
    </row>
    <row r="554" spans="1:28" ht="14.3" customHeight="1" x14ac:dyDescent="0.25">
      <c r="A554" s="5"/>
      <c r="B554" s="5"/>
      <c r="C554" s="5"/>
      <c r="D554" s="5"/>
      <c r="E554" s="5"/>
      <c r="F554" s="5"/>
      <c r="G554" s="5"/>
      <c r="H554" s="5"/>
      <c r="I554" s="5"/>
      <c r="J554" s="6"/>
      <c r="K554" s="6"/>
      <c r="L554" s="5"/>
      <c r="M554" s="5"/>
      <c r="N554" s="5"/>
      <c r="O554" s="5"/>
      <c r="P554" s="5"/>
      <c r="Q554" s="5"/>
      <c r="R554" s="7"/>
      <c r="S554" s="7"/>
      <c r="T554" s="5"/>
      <c r="U554" s="7"/>
      <c r="V554" s="5"/>
      <c r="W554" s="5"/>
      <c r="X554" s="5"/>
      <c r="Y554" s="5"/>
      <c r="Z554" s="5"/>
      <c r="AA554" s="5"/>
      <c r="AB554" s="5"/>
    </row>
    <row r="555" spans="1:28" ht="14.3" customHeight="1" x14ac:dyDescent="0.25">
      <c r="A555" s="5"/>
      <c r="B555" s="5"/>
      <c r="C555" s="5"/>
      <c r="D555" s="5"/>
      <c r="E555" s="5"/>
      <c r="F555" s="5"/>
      <c r="G555" s="5"/>
      <c r="H555" s="5"/>
      <c r="I555" s="5"/>
      <c r="J555" s="6"/>
      <c r="K555" s="6"/>
      <c r="L555" s="5"/>
      <c r="M555" s="5"/>
      <c r="N555" s="5"/>
      <c r="O555" s="5"/>
      <c r="P555" s="5"/>
      <c r="Q555" s="5"/>
      <c r="R555" s="7"/>
      <c r="S555" s="7"/>
      <c r="T555" s="5"/>
      <c r="U555" s="7"/>
      <c r="V555" s="5"/>
      <c r="W555" s="5"/>
      <c r="X555" s="5"/>
      <c r="Y555" s="5"/>
      <c r="Z555" s="5"/>
      <c r="AA555" s="5"/>
      <c r="AB555" s="5"/>
    </row>
    <row r="556" spans="1:28" ht="14.3" customHeight="1" x14ac:dyDescent="0.25">
      <c r="A556" s="5"/>
      <c r="B556" s="5"/>
      <c r="C556" s="5"/>
      <c r="D556" s="5"/>
      <c r="E556" s="5"/>
      <c r="F556" s="5"/>
      <c r="G556" s="5"/>
      <c r="H556" s="5"/>
      <c r="I556" s="5"/>
      <c r="J556" s="6"/>
      <c r="K556" s="6"/>
      <c r="L556" s="5"/>
      <c r="M556" s="5"/>
      <c r="N556" s="5"/>
      <c r="O556" s="5"/>
      <c r="P556" s="5"/>
      <c r="Q556" s="5"/>
      <c r="R556" s="7"/>
      <c r="S556" s="7"/>
      <c r="T556" s="5"/>
      <c r="U556" s="7"/>
      <c r="V556" s="5"/>
      <c r="W556" s="5"/>
      <c r="X556" s="5"/>
      <c r="Y556" s="5"/>
      <c r="Z556" s="5"/>
      <c r="AA556" s="5"/>
      <c r="AB556" s="5"/>
    </row>
    <row r="557" spans="1:28" ht="14.3" customHeight="1" x14ac:dyDescent="0.25">
      <c r="A557" s="5"/>
      <c r="B557" s="5"/>
      <c r="C557" s="5"/>
      <c r="D557" s="5"/>
      <c r="E557" s="5"/>
      <c r="F557" s="5"/>
      <c r="G557" s="5"/>
      <c r="H557" s="5"/>
      <c r="I557" s="5"/>
      <c r="J557" s="6"/>
      <c r="K557" s="6"/>
      <c r="L557" s="5"/>
      <c r="M557" s="5"/>
      <c r="N557" s="5"/>
      <c r="O557" s="5"/>
      <c r="P557" s="5"/>
      <c r="Q557" s="5"/>
      <c r="R557" s="7"/>
      <c r="S557" s="7"/>
      <c r="T557" s="5"/>
      <c r="U557" s="7"/>
      <c r="V557" s="5"/>
      <c r="W557" s="5"/>
      <c r="X557" s="5"/>
      <c r="Y557" s="5"/>
      <c r="Z557" s="5"/>
      <c r="AA557" s="5"/>
      <c r="AB557" s="5"/>
    </row>
    <row r="558" spans="1:28" ht="14.3" customHeight="1" x14ac:dyDescent="0.25">
      <c r="A558" s="5"/>
      <c r="B558" s="5"/>
      <c r="C558" s="5"/>
      <c r="D558" s="5"/>
      <c r="E558" s="5"/>
      <c r="F558" s="5"/>
      <c r="G558" s="5"/>
      <c r="H558" s="5"/>
      <c r="I558" s="5"/>
      <c r="J558" s="6"/>
      <c r="K558" s="6"/>
      <c r="L558" s="5"/>
      <c r="M558" s="5"/>
      <c r="N558" s="5"/>
      <c r="O558" s="5"/>
      <c r="P558" s="5"/>
      <c r="Q558" s="5"/>
      <c r="R558" s="7"/>
      <c r="S558" s="7"/>
      <c r="T558" s="5"/>
      <c r="U558" s="7"/>
      <c r="V558" s="5"/>
      <c r="W558" s="5"/>
      <c r="X558" s="5"/>
      <c r="Y558" s="5"/>
      <c r="Z558" s="5"/>
      <c r="AA558" s="5"/>
      <c r="AB558" s="5"/>
    </row>
    <row r="559" spans="1:28" ht="14.3" customHeight="1" x14ac:dyDescent="0.25">
      <c r="A559" s="5"/>
      <c r="B559" s="5"/>
      <c r="C559" s="5"/>
      <c r="D559" s="5"/>
      <c r="E559" s="5"/>
      <c r="F559" s="5"/>
      <c r="G559" s="5"/>
      <c r="H559" s="5"/>
      <c r="I559" s="5"/>
      <c r="J559" s="6"/>
      <c r="K559" s="6"/>
      <c r="L559" s="5"/>
      <c r="M559" s="5"/>
      <c r="N559" s="5"/>
      <c r="O559" s="5"/>
      <c r="P559" s="5"/>
      <c r="Q559" s="5"/>
      <c r="R559" s="7"/>
      <c r="S559" s="7"/>
      <c r="T559" s="5"/>
      <c r="U559" s="7"/>
      <c r="V559" s="5"/>
      <c r="W559" s="5"/>
      <c r="X559" s="5"/>
      <c r="Y559" s="5"/>
      <c r="Z559" s="5"/>
      <c r="AA559" s="5"/>
      <c r="AB559" s="5"/>
    </row>
    <row r="560" spans="1:28" ht="14.3" customHeight="1" x14ac:dyDescent="0.25">
      <c r="A560" s="5"/>
      <c r="B560" s="5"/>
      <c r="C560" s="5"/>
      <c r="D560" s="5"/>
      <c r="E560" s="5"/>
      <c r="F560" s="5"/>
      <c r="G560" s="5"/>
      <c r="H560" s="5"/>
      <c r="I560" s="5"/>
      <c r="J560" s="6"/>
      <c r="K560" s="6"/>
      <c r="L560" s="5"/>
      <c r="M560" s="5"/>
      <c r="N560" s="5"/>
      <c r="O560" s="5"/>
      <c r="P560" s="5"/>
      <c r="Q560" s="5"/>
      <c r="R560" s="7"/>
      <c r="S560" s="7"/>
      <c r="T560" s="5"/>
      <c r="U560" s="7"/>
      <c r="V560" s="5"/>
      <c r="W560" s="5"/>
      <c r="X560" s="5"/>
      <c r="Y560" s="5"/>
      <c r="Z560" s="5"/>
      <c r="AA560" s="5"/>
      <c r="AB560" s="5"/>
    </row>
    <row r="561" spans="1:28" ht="14.3" customHeight="1" x14ac:dyDescent="0.25">
      <c r="A561" s="5"/>
      <c r="B561" s="5"/>
      <c r="C561" s="5"/>
      <c r="D561" s="5"/>
      <c r="E561" s="5"/>
      <c r="F561" s="5"/>
      <c r="G561" s="5"/>
      <c r="H561" s="5"/>
      <c r="I561" s="5"/>
      <c r="J561" s="6"/>
      <c r="K561" s="6"/>
      <c r="L561" s="5"/>
      <c r="M561" s="5"/>
      <c r="N561" s="5"/>
      <c r="O561" s="5"/>
      <c r="P561" s="5"/>
      <c r="Q561" s="5"/>
      <c r="R561" s="7"/>
      <c r="S561" s="7"/>
      <c r="T561" s="5"/>
      <c r="U561" s="7"/>
      <c r="V561" s="5"/>
      <c r="W561" s="5"/>
      <c r="X561" s="5"/>
      <c r="Y561" s="5"/>
      <c r="Z561" s="5"/>
      <c r="AA561" s="5"/>
      <c r="AB561" s="5"/>
    </row>
    <row r="562" spans="1:28" ht="14.3" customHeight="1" x14ac:dyDescent="0.25">
      <c r="A562" s="5"/>
      <c r="B562" s="5"/>
      <c r="C562" s="5"/>
      <c r="D562" s="5"/>
      <c r="E562" s="5"/>
      <c r="F562" s="5"/>
      <c r="G562" s="5"/>
      <c r="H562" s="5"/>
      <c r="I562" s="5"/>
      <c r="J562" s="6"/>
      <c r="K562" s="6"/>
      <c r="L562" s="5"/>
      <c r="M562" s="5"/>
      <c r="N562" s="5"/>
      <c r="O562" s="5"/>
      <c r="P562" s="5"/>
      <c r="Q562" s="5"/>
      <c r="R562" s="7"/>
      <c r="S562" s="7"/>
      <c r="T562" s="5"/>
      <c r="U562" s="7"/>
      <c r="V562" s="5"/>
      <c r="W562" s="5"/>
      <c r="X562" s="5"/>
      <c r="Y562" s="5"/>
      <c r="Z562" s="5"/>
      <c r="AA562" s="5"/>
      <c r="AB562" s="5"/>
    </row>
    <row r="563" spans="1:28" ht="14.3" customHeight="1" x14ac:dyDescent="0.25">
      <c r="A563" s="5"/>
      <c r="B563" s="5"/>
      <c r="C563" s="5"/>
      <c r="D563" s="5"/>
      <c r="E563" s="5"/>
      <c r="F563" s="5"/>
      <c r="G563" s="5"/>
      <c r="H563" s="5"/>
      <c r="I563" s="5"/>
      <c r="J563" s="6"/>
      <c r="K563" s="6"/>
      <c r="L563" s="5"/>
      <c r="M563" s="5"/>
      <c r="N563" s="5"/>
      <c r="O563" s="5"/>
      <c r="P563" s="5"/>
      <c r="Q563" s="5"/>
      <c r="R563" s="7"/>
      <c r="S563" s="7"/>
      <c r="T563" s="5"/>
      <c r="U563" s="7"/>
      <c r="V563" s="5"/>
      <c r="W563" s="5"/>
      <c r="X563" s="5"/>
      <c r="Y563" s="5"/>
      <c r="Z563" s="5"/>
      <c r="AA563" s="5"/>
      <c r="AB563" s="5"/>
    </row>
    <row r="564" spans="1:28" ht="14.3" customHeight="1" x14ac:dyDescent="0.25">
      <c r="A564" s="5"/>
      <c r="B564" s="5"/>
      <c r="C564" s="5"/>
      <c r="D564" s="5"/>
      <c r="E564" s="5"/>
      <c r="F564" s="5"/>
      <c r="G564" s="5"/>
      <c r="H564" s="5"/>
      <c r="I564" s="5"/>
      <c r="J564" s="6"/>
      <c r="K564" s="6"/>
      <c r="L564" s="5"/>
      <c r="M564" s="5"/>
      <c r="N564" s="5"/>
      <c r="O564" s="5"/>
      <c r="P564" s="5"/>
      <c r="Q564" s="5"/>
      <c r="R564" s="7"/>
      <c r="S564" s="7"/>
      <c r="T564" s="5"/>
      <c r="U564" s="7"/>
      <c r="V564" s="5"/>
      <c r="W564" s="5"/>
      <c r="X564" s="5"/>
      <c r="Y564" s="5"/>
      <c r="Z564" s="5"/>
      <c r="AA564" s="5"/>
      <c r="AB564" s="5"/>
    </row>
    <row r="565" spans="1:28" ht="14.3" customHeight="1" x14ac:dyDescent="0.25">
      <c r="A565" s="5"/>
      <c r="B565" s="5"/>
      <c r="C565" s="5"/>
      <c r="D565" s="5"/>
      <c r="E565" s="5"/>
      <c r="F565" s="5"/>
      <c r="G565" s="5"/>
      <c r="H565" s="5"/>
      <c r="I565" s="5"/>
      <c r="J565" s="6"/>
      <c r="K565" s="6"/>
      <c r="L565" s="5"/>
      <c r="M565" s="5"/>
      <c r="N565" s="5"/>
      <c r="O565" s="5"/>
      <c r="P565" s="5"/>
      <c r="Q565" s="5"/>
      <c r="R565" s="7"/>
      <c r="S565" s="7"/>
      <c r="T565" s="5"/>
      <c r="U565" s="7"/>
      <c r="V565" s="5"/>
      <c r="W565" s="5"/>
      <c r="X565" s="5"/>
      <c r="Y565" s="5"/>
      <c r="Z565" s="5"/>
      <c r="AA565" s="5"/>
      <c r="AB565" s="5"/>
    </row>
    <row r="566" spans="1:28" ht="14.3" customHeight="1" x14ac:dyDescent="0.25">
      <c r="A566" s="5"/>
      <c r="B566" s="5"/>
      <c r="C566" s="5"/>
      <c r="D566" s="5"/>
      <c r="E566" s="5"/>
      <c r="F566" s="5"/>
      <c r="G566" s="5"/>
      <c r="H566" s="5"/>
      <c r="I566" s="5"/>
      <c r="J566" s="6"/>
      <c r="K566" s="6"/>
      <c r="L566" s="5"/>
      <c r="M566" s="5"/>
      <c r="N566" s="5"/>
      <c r="O566" s="5"/>
      <c r="P566" s="5"/>
      <c r="Q566" s="5"/>
      <c r="R566" s="7"/>
      <c r="S566" s="7"/>
      <c r="T566" s="5"/>
      <c r="U566" s="7"/>
      <c r="V566" s="5"/>
      <c r="W566" s="5"/>
      <c r="X566" s="5"/>
      <c r="Y566" s="5"/>
      <c r="Z566" s="5"/>
      <c r="AA566" s="5"/>
      <c r="AB566" s="5"/>
    </row>
    <row r="567" spans="1:28" ht="14.3" customHeight="1" x14ac:dyDescent="0.25">
      <c r="A567" s="5"/>
      <c r="B567" s="5"/>
      <c r="C567" s="5"/>
      <c r="D567" s="5"/>
      <c r="E567" s="5"/>
      <c r="F567" s="5"/>
      <c r="G567" s="5"/>
      <c r="H567" s="5"/>
      <c r="I567" s="5"/>
      <c r="J567" s="6"/>
      <c r="K567" s="6"/>
      <c r="L567" s="5"/>
      <c r="M567" s="5"/>
      <c r="N567" s="5"/>
      <c r="O567" s="5"/>
      <c r="P567" s="5"/>
      <c r="Q567" s="5"/>
      <c r="R567" s="7"/>
      <c r="S567" s="7"/>
      <c r="T567" s="5"/>
      <c r="U567" s="7"/>
      <c r="V567" s="5"/>
      <c r="W567" s="5"/>
      <c r="X567" s="5"/>
      <c r="Y567" s="5"/>
      <c r="Z567" s="5"/>
      <c r="AA567" s="5"/>
      <c r="AB567" s="5"/>
    </row>
    <row r="568" spans="1:28" ht="14.3" customHeight="1" x14ac:dyDescent="0.25">
      <c r="A568" s="5"/>
      <c r="B568" s="5"/>
      <c r="C568" s="5"/>
      <c r="D568" s="5"/>
      <c r="E568" s="5"/>
      <c r="F568" s="5"/>
      <c r="G568" s="5"/>
      <c r="H568" s="5"/>
      <c r="I568" s="5"/>
      <c r="J568" s="6"/>
      <c r="K568" s="6"/>
      <c r="L568" s="5"/>
      <c r="M568" s="5"/>
      <c r="N568" s="5"/>
      <c r="O568" s="5"/>
      <c r="P568" s="5"/>
      <c r="Q568" s="5"/>
      <c r="R568" s="7"/>
      <c r="S568" s="7"/>
      <c r="T568" s="5"/>
      <c r="U568" s="7"/>
      <c r="V568" s="5"/>
      <c r="W568" s="5"/>
      <c r="X568" s="5"/>
      <c r="Y568" s="5"/>
      <c r="Z568" s="5"/>
      <c r="AA568" s="5"/>
      <c r="AB568" s="5"/>
    </row>
    <row r="569" spans="1:28" ht="14.3" customHeight="1" x14ac:dyDescent="0.25">
      <c r="A569" s="5"/>
      <c r="B569" s="5"/>
      <c r="C569" s="5"/>
      <c r="D569" s="5"/>
      <c r="E569" s="5"/>
      <c r="F569" s="5"/>
      <c r="G569" s="5"/>
      <c r="H569" s="5"/>
      <c r="I569" s="5"/>
      <c r="J569" s="6"/>
      <c r="K569" s="6"/>
      <c r="L569" s="5"/>
      <c r="M569" s="5"/>
      <c r="N569" s="5"/>
      <c r="O569" s="5"/>
      <c r="P569" s="5"/>
      <c r="Q569" s="5"/>
      <c r="R569" s="7"/>
      <c r="S569" s="7"/>
      <c r="T569" s="5"/>
      <c r="U569" s="7"/>
      <c r="V569" s="5"/>
      <c r="W569" s="5"/>
      <c r="X569" s="5"/>
      <c r="Y569" s="5"/>
      <c r="Z569" s="5"/>
      <c r="AA569" s="5"/>
      <c r="AB569" s="5"/>
    </row>
    <row r="570" spans="1:28" ht="14.3" customHeight="1" x14ac:dyDescent="0.25">
      <c r="A570" s="5"/>
      <c r="B570" s="5"/>
      <c r="C570" s="5"/>
      <c r="D570" s="5"/>
      <c r="E570" s="5"/>
      <c r="F570" s="5"/>
      <c r="G570" s="5"/>
      <c r="H570" s="5"/>
      <c r="I570" s="5"/>
      <c r="J570" s="6"/>
      <c r="K570" s="6"/>
      <c r="L570" s="5"/>
      <c r="M570" s="5"/>
      <c r="N570" s="5"/>
      <c r="O570" s="5"/>
      <c r="P570" s="5"/>
      <c r="Q570" s="5"/>
      <c r="R570" s="7"/>
      <c r="S570" s="7"/>
      <c r="T570" s="5"/>
      <c r="U570" s="7"/>
      <c r="V570" s="5"/>
      <c r="W570" s="5"/>
      <c r="X570" s="5"/>
      <c r="Y570" s="5"/>
      <c r="Z570" s="5"/>
      <c r="AA570" s="5"/>
      <c r="AB570" s="5"/>
    </row>
    <row r="571" spans="1:28" ht="14.3" customHeight="1" x14ac:dyDescent="0.25">
      <c r="A571" s="5"/>
      <c r="B571" s="5"/>
      <c r="C571" s="5"/>
      <c r="D571" s="5"/>
      <c r="E571" s="5"/>
      <c r="F571" s="5"/>
      <c r="G571" s="5"/>
      <c r="H571" s="5"/>
      <c r="I571" s="5"/>
      <c r="J571" s="6"/>
      <c r="K571" s="6"/>
      <c r="L571" s="5"/>
      <c r="M571" s="5"/>
      <c r="N571" s="5"/>
      <c r="O571" s="5"/>
      <c r="P571" s="5"/>
      <c r="Q571" s="5"/>
      <c r="R571" s="7"/>
      <c r="S571" s="7"/>
      <c r="T571" s="5"/>
      <c r="U571" s="7"/>
      <c r="V571" s="5"/>
      <c r="W571" s="5"/>
      <c r="X571" s="5"/>
      <c r="Y571" s="5"/>
      <c r="Z571" s="5"/>
      <c r="AA571" s="5"/>
      <c r="AB571" s="5"/>
    </row>
    <row r="572" spans="1:28" ht="14.3" customHeight="1" x14ac:dyDescent="0.25">
      <c r="A572" s="5"/>
      <c r="B572" s="5"/>
      <c r="C572" s="5"/>
      <c r="D572" s="5"/>
      <c r="E572" s="5"/>
      <c r="F572" s="5"/>
      <c r="G572" s="5"/>
      <c r="H572" s="5"/>
      <c r="I572" s="5"/>
      <c r="J572" s="6"/>
      <c r="K572" s="6"/>
      <c r="L572" s="5"/>
      <c r="M572" s="5"/>
      <c r="N572" s="5"/>
      <c r="O572" s="5"/>
      <c r="P572" s="5"/>
      <c r="Q572" s="5"/>
      <c r="R572" s="7"/>
      <c r="S572" s="7"/>
      <c r="T572" s="5"/>
      <c r="U572" s="7"/>
      <c r="V572" s="5"/>
      <c r="W572" s="5"/>
      <c r="X572" s="5"/>
      <c r="Y572" s="5"/>
      <c r="Z572" s="5"/>
      <c r="AA572" s="5"/>
      <c r="AB572" s="5"/>
    </row>
    <row r="573" spans="1:28" ht="14.3" customHeight="1" x14ac:dyDescent="0.25">
      <c r="A573" s="5"/>
      <c r="B573" s="5"/>
      <c r="C573" s="5"/>
      <c r="D573" s="5"/>
      <c r="E573" s="5"/>
      <c r="F573" s="5"/>
      <c r="G573" s="5"/>
      <c r="H573" s="5"/>
      <c r="I573" s="5"/>
      <c r="J573" s="6"/>
      <c r="K573" s="6"/>
      <c r="L573" s="5"/>
      <c r="M573" s="5"/>
      <c r="N573" s="5"/>
      <c r="O573" s="5"/>
      <c r="P573" s="5"/>
      <c r="Q573" s="5"/>
      <c r="R573" s="7"/>
      <c r="S573" s="7"/>
      <c r="T573" s="5"/>
      <c r="U573" s="7"/>
      <c r="V573" s="5"/>
      <c r="W573" s="5"/>
      <c r="X573" s="5"/>
      <c r="Y573" s="5"/>
      <c r="Z573" s="5"/>
      <c r="AA573" s="5"/>
      <c r="AB573" s="5"/>
    </row>
    <row r="574" spans="1:28" ht="14.3" customHeight="1" x14ac:dyDescent="0.25">
      <c r="A574" s="5"/>
      <c r="B574" s="5"/>
      <c r="C574" s="5"/>
      <c r="D574" s="5"/>
      <c r="E574" s="5"/>
      <c r="F574" s="5"/>
      <c r="G574" s="5"/>
      <c r="H574" s="5"/>
      <c r="I574" s="5"/>
      <c r="J574" s="6"/>
      <c r="K574" s="6"/>
      <c r="L574" s="5"/>
      <c r="M574" s="5"/>
      <c r="N574" s="5"/>
      <c r="O574" s="5"/>
      <c r="P574" s="5"/>
      <c r="Q574" s="5"/>
      <c r="R574" s="7"/>
      <c r="S574" s="7"/>
      <c r="T574" s="5"/>
      <c r="U574" s="7"/>
      <c r="V574" s="5"/>
      <c r="W574" s="5"/>
      <c r="X574" s="5"/>
      <c r="Y574" s="5"/>
      <c r="Z574" s="5"/>
      <c r="AA574" s="5"/>
      <c r="AB574" s="5"/>
    </row>
    <row r="575" spans="1:28" ht="14.3" customHeight="1" x14ac:dyDescent="0.25">
      <c r="A575" s="5"/>
      <c r="B575" s="5"/>
      <c r="C575" s="5"/>
      <c r="D575" s="5"/>
      <c r="E575" s="5"/>
      <c r="F575" s="5"/>
      <c r="G575" s="5"/>
      <c r="H575" s="5"/>
      <c r="I575" s="5"/>
      <c r="J575" s="6"/>
      <c r="K575" s="6"/>
      <c r="L575" s="5"/>
      <c r="M575" s="5"/>
      <c r="N575" s="5"/>
      <c r="O575" s="5"/>
      <c r="P575" s="5"/>
      <c r="Q575" s="5"/>
      <c r="R575" s="7"/>
      <c r="S575" s="7"/>
      <c r="T575" s="5"/>
      <c r="U575" s="7"/>
      <c r="V575" s="5"/>
      <c r="W575" s="5"/>
      <c r="X575" s="5"/>
      <c r="Y575" s="5"/>
      <c r="Z575" s="5"/>
      <c r="AA575" s="5"/>
      <c r="AB575" s="5"/>
    </row>
    <row r="576" spans="1:28" ht="14.3" customHeight="1" x14ac:dyDescent="0.25">
      <c r="A576" s="5"/>
      <c r="B576" s="5"/>
      <c r="C576" s="5"/>
      <c r="D576" s="5"/>
      <c r="E576" s="5"/>
      <c r="F576" s="5"/>
      <c r="G576" s="5"/>
      <c r="H576" s="5"/>
      <c r="I576" s="5"/>
      <c r="J576" s="6"/>
      <c r="K576" s="6"/>
      <c r="L576" s="5"/>
      <c r="M576" s="5"/>
      <c r="N576" s="5"/>
      <c r="O576" s="5"/>
      <c r="P576" s="5"/>
      <c r="Q576" s="5"/>
      <c r="R576" s="7"/>
      <c r="S576" s="7"/>
      <c r="T576" s="5"/>
      <c r="U576" s="7"/>
      <c r="V576" s="5"/>
      <c r="W576" s="5"/>
      <c r="X576" s="5"/>
      <c r="Y576" s="5"/>
      <c r="Z576" s="5"/>
      <c r="AA576" s="5"/>
      <c r="AB576" s="5"/>
    </row>
    <row r="577" spans="1:28" ht="14.3" customHeight="1" x14ac:dyDescent="0.25">
      <c r="A577" s="5"/>
      <c r="B577" s="5"/>
      <c r="C577" s="5"/>
      <c r="D577" s="5"/>
      <c r="E577" s="5"/>
      <c r="F577" s="5"/>
      <c r="G577" s="5"/>
      <c r="H577" s="5"/>
      <c r="I577" s="5"/>
      <c r="J577" s="6"/>
      <c r="K577" s="6"/>
      <c r="L577" s="5"/>
      <c r="M577" s="5"/>
      <c r="N577" s="5"/>
      <c r="O577" s="5"/>
      <c r="P577" s="5"/>
      <c r="Q577" s="5"/>
      <c r="R577" s="7"/>
      <c r="S577" s="7"/>
      <c r="T577" s="5"/>
      <c r="U577" s="7"/>
      <c r="V577" s="5"/>
      <c r="W577" s="5"/>
      <c r="X577" s="5"/>
      <c r="Y577" s="5"/>
      <c r="Z577" s="5"/>
      <c r="AA577" s="5"/>
      <c r="AB577" s="5"/>
    </row>
    <row r="578" spans="1:28" ht="14.3" customHeight="1" x14ac:dyDescent="0.25">
      <c r="A578" s="5"/>
      <c r="B578" s="5"/>
      <c r="C578" s="5"/>
      <c r="D578" s="5"/>
      <c r="E578" s="5"/>
      <c r="F578" s="5"/>
      <c r="G578" s="5"/>
      <c r="H578" s="5"/>
      <c r="I578" s="5"/>
      <c r="J578" s="6"/>
      <c r="K578" s="6"/>
      <c r="L578" s="5"/>
      <c r="M578" s="5"/>
      <c r="N578" s="5"/>
      <c r="O578" s="5"/>
      <c r="P578" s="5"/>
      <c r="Q578" s="5"/>
      <c r="R578" s="7"/>
      <c r="S578" s="7"/>
      <c r="T578" s="5"/>
      <c r="U578" s="7"/>
      <c r="V578" s="5"/>
      <c r="W578" s="5"/>
      <c r="X578" s="5"/>
      <c r="Y578" s="5"/>
      <c r="Z578" s="5"/>
      <c r="AA578" s="5"/>
      <c r="AB578" s="5"/>
    </row>
    <row r="579" spans="1:28" ht="14.3" customHeight="1" x14ac:dyDescent="0.25">
      <c r="A579" s="5"/>
      <c r="B579" s="5"/>
      <c r="C579" s="5"/>
      <c r="D579" s="5"/>
      <c r="E579" s="5"/>
      <c r="F579" s="5"/>
      <c r="G579" s="5"/>
      <c r="H579" s="5"/>
      <c r="I579" s="5"/>
      <c r="J579" s="6"/>
      <c r="K579" s="6"/>
      <c r="L579" s="5"/>
      <c r="M579" s="5"/>
      <c r="N579" s="5"/>
      <c r="O579" s="5"/>
      <c r="P579" s="5"/>
      <c r="Q579" s="5"/>
      <c r="R579" s="7"/>
      <c r="S579" s="7"/>
      <c r="T579" s="5"/>
      <c r="U579" s="7"/>
      <c r="V579" s="5"/>
      <c r="W579" s="5"/>
      <c r="X579" s="5"/>
      <c r="Y579" s="5"/>
      <c r="Z579" s="5"/>
      <c r="AA579" s="5"/>
      <c r="AB579" s="5"/>
    </row>
    <row r="580" spans="1:28" ht="14.3" customHeight="1" x14ac:dyDescent="0.25">
      <c r="A580" s="5"/>
      <c r="B580" s="5"/>
      <c r="C580" s="5"/>
      <c r="D580" s="5"/>
      <c r="E580" s="5"/>
      <c r="F580" s="5"/>
      <c r="G580" s="5"/>
      <c r="H580" s="5"/>
      <c r="I580" s="5"/>
      <c r="J580" s="6"/>
      <c r="K580" s="6"/>
      <c r="L580" s="5"/>
      <c r="M580" s="5"/>
      <c r="N580" s="5"/>
      <c r="O580" s="5"/>
      <c r="P580" s="5"/>
      <c r="Q580" s="5"/>
      <c r="R580" s="7"/>
      <c r="S580" s="7"/>
      <c r="T580" s="5"/>
      <c r="U580" s="7"/>
      <c r="V580" s="5"/>
      <c r="W580" s="5"/>
      <c r="X580" s="5"/>
      <c r="Y580" s="5"/>
      <c r="Z580" s="5"/>
      <c r="AA580" s="5"/>
      <c r="AB580" s="5"/>
    </row>
    <row r="581" spans="1:28" ht="14.3" customHeight="1" x14ac:dyDescent="0.25">
      <c r="A581" s="5"/>
      <c r="B581" s="5"/>
      <c r="C581" s="5"/>
      <c r="D581" s="5"/>
      <c r="E581" s="5"/>
      <c r="F581" s="5"/>
      <c r="G581" s="5"/>
      <c r="H581" s="5"/>
      <c r="I581" s="5"/>
      <c r="J581" s="6"/>
      <c r="K581" s="6"/>
      <c r="L581" s="5"/>
      <c r="M581" s="5"/>
      <c r="N581" s="5"/>
      <c r="O581" s="5"/>
      <c r="P581" s="5"/>
      <c r="Q581" s="5"/>
      <c r="R581" s="7"/>
      <c r="S581" s="7"/>
      <c r="T581" s="5"/>
      <c r="U581" s="7"/>
      <c r="V581" s="5"/>
      <c r="W581" s="5"/>
      <c r="X581" s="5"/>
      <c r="Y581" s="5"/>
      <c r="Z581" s="5"/>
      <c r="AA581" s="5"/>
      <c r="AB581" s="5"/>
    </row>
    <row r="582" spans="1:28" ht="14.3" customHeight="1" x14ac:dyDescent="0.25">
      <c r="A582" s="5"/>
      <c r="B582" s="5"/>
      <c r="C582" s="5"/>
      <c r="D582" s="5"/>
      <c r="E582" s="5"/>
      <c r="F582" s="5"/>
      <c r="G582" s="5"/>
      <c r="H582" s="5"/>
      <c r="I582" s="5"/>
      <c r="J582" s="6"/>
      <c r="K582" s="6"/>
      <c r="L582" s="5"/>
      <c r="M582" s="5"/>
      <c r="N582" s="5"/>
      <c r="O582" s="5"/>
      <c r="P582" s="5"/>
      <c r="Q582" s="5"/>
      <c r="R582" s="7"/>
      <c r="S582" s="7"/>
      <c r="T582" s="5"/>
      <c r="U582" s="7"/>
      <c r="V582" s="5"/>
      <c r="W582" s="5"/>
      <c r="X582" s="5"/>
      <c r="Y582" s="5"/>
      <c r="Z582" s="5"/>
      <c r="AA582" s="5"/>
      <c r="AB582" s="5"/>
    </row>
    <row r="583" spans="1:28" ht="14.3" customHeight="1" x14ac:dyDescent="0.25">
      <c r="A583" s="5"/>
      <c r="B583" s="5"/>
      <c r="C583" s="5"/>
      <c r="D583" s="5"/>
      <c r="E583" s="5"/>
      <c r="F583" s="5"/>
      <c r="G583" s="5"/>
      <c r="H583" s="5"/>
      <c r="I583" s="5"/>
      <c r="J583" s="6"/>
      <c r="K583" s="6"/>
      <c r="L583" s="5"/>
      <c r="M583" s="5"/>
      <c r="N583" s="5"/>
      <c r="O583" s="5"/>
      <c r="P583" s="5"/>
      <c r="Q583" s="5"/>
      <c r="R583" s="7"/>
      <c r="S583" s="7"/>
      <c r="T583" s="5"/>
      <c r="U583" s="7"/>
      <c r="V583" s="5"/>
      <c r="W583" s="5"/>
      <c r="X583" s="5"/>
      <c r="Y583" s="5"/>
      <c r="Z583" s="5"/>
      <c r="AA583" s="5"/>
      <c r="AB583" s="5"/>
    </row>
    <row r="584" spans="1:28" ht="14.3" customHeight="1" x14ac:dyDescent="0.25">
      <c r="A584" s="5"/>
      <c r="B584" s="5"/>
      <c r="C584" s="5"/>
      <c r="D584" s="5"/>
      <c r="E584" s="5"/>
      <c r="F584" s="5"/>
      <c r="G584" s="5"/>
      <c r="H584" s="5"/>
      <c r="I584" s="5"/>
      <c r="J584" s="6"/>
      <c r="K584" s="6"/>
      <c r="L584" s="5"/>
      <c r="M584" s="5"/>
      <c r="N584" s="5"/>
      <c r="O584" s="5"/>
      <c r="P584" s="5"/>
      <c r="Q584" s="5"/>
      <c r="R584" s="7"/>
      <c r="S584" s="7"/>
      <c r="T584" s="5"/>
      <c r="U584" s="7"/>
      <c r="V584" s="5"/>
      <c r="W584" s="5"/>
      <c r="X584" s="5"/>
      <c r="Y584" s="5"/>
      <c r="Z584" s="5"/>
      <c r="AA584" s="5"/>
      <c r="AB584" s="5"/>
    </row>
    <row r="585" spans="1:28" ht="14.3" customHeight="1" x14ac:dyDescent="0.25">
      <c r="A585" s="5"/>
      <c r="B585" s="5"/>
      <c r="C585" s="5"/>
      <c r="D585" s="5"/>
      <c r="E585" s="5"/>
      <c r="F585" s="5"/>
      <c r="G585" s="5"/>
      <c r="H585" s="5"/>
      <c r="I585" s="5"/>
      <c r="J585" s="6"/>
      <c r="K585" s="6"/>
      <c r="L585" s="5"/>
      <c r="M585" s="5"/>
      <c r="N585" s="5"/>
      <c r="O585" s="5"/>
      <c r="P585" s="5"/>
      <c r="Q585" s="5"/>
      <c r="R585" s="7"/>
      <c r="S585" s="7"/>
      <c r="T585" s="5"/>
      <c r="U585" s="7"/>
      <c r="V585" s="5"/>
      <c r="W585" s="5"/>
      <c r="X585" s="5"/>
      <c r="Y585" s="5"/>
      <c r="Z585" s="5"/>
      <c r="AA585" s="5"/>
      <c r="AB585" s="5"/>
    </row>
    <row r="586" spans="1:28" ht="14.3" customHeight="1" x14ac:dyDescent="0.25">
      <c r="A586" s="5"/>
      <c r="B586" s="5"/>
      <c r="C586" s="5"/>
      <c r="D586" s="5"/>
      <c r="E586" s="5"/>
      <c r="F586" s="5"/>
      <c r="G586" s="5"/>
      <c r="H586" s="5"/>
      <c r="I586" s="5"/>
      <c r="J586" s="6"/>
      <c r="K586" s="6"/>
      <c r="L586" s="5"/>
      <c r="M586" s="5"/>
      <c r="N586" s="5"/>
      <c r="O586" s="5"/>
      <c r="P586" s="5"/>
      <c r="Q586" s="5"/>
      <c r="R586" s="7"/>
      <c r="S586" s="7"/>
      <c r="T586" s="5"/>
      <c r="U586" s="7"/>
      <c r="V586" s="5"/>
      <c r="W586" s="5"/>
      <c r="X586" s="5"/>
      <c r="Y586" s="5"/>
      <c r="Z586" s="5"/>
      <c r="AA586" s="5"/>
      <c r="AB586" s="5"/>
    </row>
    <row r="587" spans="1:28" ht="14.3" customHeight="1" x14ac:dyDescent="0.25">
      <c r="A587" s="5"/>
      <c r="B587" s="5"/>
      <c r="C587" s="5"/>
      <c r="D587" s="5"/>
      <c r="E587" s="5"/>
      <c r="F587" s="5"/>
      <c r="G587" s="5"/>
      <c r="H587" s="5"/>
      <c r="I587" s="5"/>
      <c r="J587" s="6"/>
      <c r="K587" s="6"/>
      <c r="L587" s="5"/>
      <c r="M587" s="5"/>
      <c r="N587" s="5"/>
      <c r="O587" s="5"/>
      <c r="P587" s="5"/>
      <c r="Q587" s="5"/>
      <c r="R587" s="7"/>
      <c r="S587" s="7"/>
      <c r="T587" s="5"/>
      <c r="U587" s="7"/>
      <c r="V587" s="5"/>
      <c r="W587" s="5"/>
      <c r="X587" s="5"/>
      <c r="Y587" s="5"/>
      <c r="Z587" s="5"/>
      <c r="AA587" s="5"/>
      <c r="AB587" s="5"/>
    </row>
    <row r="588" spans="1:28" ht="14.3" customHeight="1" x14ac:dyDescent="0.25">
      <c r="A588" s="5"/>
      <c r="B588" s="5"/>
      <c r="C588" s="5"/>
      <c r="D588" s="5"/>
      <c r="E588" s="5"/>
      <c r="F588" s="5"/>
      <c r="G588" s="5"/>
      <c r="H588" s="5"/>
      <c r="I588" s="5"/>
      <c r="J588" s="6"/>
      <c r="K588" s="6"/>
      <c r="L588" s="5"/>
      <c r="M588" s="5"/>
      <c r="N588" s="5"/>
      <c r="O588" s="5"/>
      <c r="P588" s="5"/>
      <c r="Q588" s="5"/>
      <c r="R588" s="7"/>
      <c r="S588" s="7"/>
      <c r="T588" s="5"/>
      <c r="U588" s="7"/>
      <c r="V588" s="5"/>
      <c r="W588" s="5"/>
      <c r="X588" s="5"/>
      <c r="Y588" s="5"/>
      <c r="Z588" s="5"/>
      <c r="AA588" s="5"/>
      <c r="AB588" s="5"/>
    </row>
    <row r="589" spans="1:28" ht="14.3" customHeight="1" x14ac:dyDescent="0.25">
      <c r="A589" s="5"/>
      <c r="B589" s="5"/>
      <c r="C589" s="5"/>
      <c r="D589" s="5"/>
      <c r="E589" s="5"/>
      <c r="F589" s="5"/>
      <c r="G589" s="5"/>
      <c r="H589" s="5"/>
      <c r="I589" s="5"/>
      <c r="J589" s="6"/>
      <c r="K589" s="6"/>
      <c r="L589" s="5"/>
      <c r="M589" s="5"/>
      <c r="N589" s="5"/>
      <c r="O589" s="5"/>
      <c r="P589" s="5"/>
      <c r="Q589" s="5"/>
      <c r="R589" s="7"/>
      <c r="S589" s="7"/>
      <c r="T589" s="5"/>
      <c r="U589" s="7"/>
      <c r="V589" s="5"/>
      <c r="W589" s="5"/>
      <c r="X589" s="5"/>
      <c r="Y589" s="5"/>
      <c r="Z589" s="5"/>
      <c r="AA589" s="5"/>
      <c r="AB589" s="5"/>
    </row>
    <row r="590" spans="1:28" ht="14.3" customHeight="1" x14ac:dyDescent="0.25">
      <c r="A590" s="5"/>
      <c r="B590" s="5"/>
      <c r="C590" s="5"/>
      <c r="D590" s="5"/>
      <c r="E590" s="5"/>
      <c r="F590" s="5"/>
      <c r="G590" s="5"/>
      <c r="H590" s="5"/>
      <c r="I590" s="5"/>
      <c r="J590" s="6"/>
      <c r="K590" s="6"/>
      <c r="L590" s="5"/>
      <c r="M590" s="5"/>
      <c r="N590" s="5"/>
      <c r="O590" s="5"/>
      <c r="P590" s="5"/>
      <c r="Q590" s="5"/>
      <c r="R590" s="7"/>
      <c r="S590" s="7"/>
      <c r="T590" s="5"/>
      <c r="U590" s="7"/>
      <c r="V590" s="5"/>
      <c r="W590" s="5"/>
      <c r="X590" s="5"/>
      <c r="Y590" s="5"/>
      <c r="Z590" s="5"/>
      <c r="AA590" s="5"/>
      <c r="AB590" s="5"/>
    </row>
    <row r="591" spans="1:28" ht="14.3" customHeight="1" x14ac:dyDescent="0.25">
      <c r="A591" s="5"/>
      <c r="B591" s="5"/>
      <c r="C591" s="5"/>
      <c r="D591" s="5"/>
      <c r="E591" s="5"/>
      <c r="F591" s="5"/>
      <c r="G591" s="5"/>
      <c r="H591" s="5"/>
      <c r="I591" s="5"/>
      <c r="J591" s="6"/>
      <c r="K591" s="6"/>
      <c r="L591" s="5"/>
      <c r="M591" s="5"/>
      <c r="N591" s="5"/>
      <c r="O591" s="5"/>
      <c r="P591" s="5"/>
      <c r="Q591" s="5"/>
      <c r="R591" s="7"/>
      <c r="S591" s="7"/>
      <c r="T591" s="5"/>
      <c r="U591" s="7"/>
      <c r="V591" s="5"/>
      <c r="W591" s="5"/>
      <c r="X591" s="5"/>
      <c r="Y591" s="5"/>
      <c r="Z591" s="5"/>
      <c r="AA591" s="5"/>
      <c r="AB591" s="5"/>
    </row>
    <row r="592" spans="1:28" ht="14.3" customHeight="1" x14ac:dyDescent="0.25">
      <c r="A592" s="5"/>
      <c r="B592" s="5"/>
      <c r="C592" s="5"/>
      <c r="D592" s="5"/>
      <c r="E592" s="5"/>
      <c r="F592" s="5"/>
      <c r="G592" s="5"/>
      <c r="H592" s="5"/>
      <c r="I592" s="5"/>
      <c r="J592" s="6"/>
      <c r="K592" s="6"/>
      <c r="L592" s="5"/>
      <c r="M592" s="5"/>
      <c r="N592" s="5"/>
      <c r="O592" s="5"/>
      <c r="P592" s="5"/>
      <c r="Q592" s="5"/>
      <c r="R592" s="7"/>
      <c r="S592" s="7"/>
      <c r="T592" s="5"/>
      <c r="U592" s="7"/>
      <c r="V592" s="5"/>
      <c r="W592" s="5"/>
      <c r="X592" s="5"/>
      <c r="Y592" s="5"/>
      <c r="Z592" s="5"/>
      <c r="AA592" s="5"/>
      <c r="AB592" s="5"/>
    </row>
    <row r="593" spans="1:28" ht="14.3" customHeight="1" x14ac:dyDescent="0.25">
      <c r="A593" s="5"/>
      <c r="B593" s="5"/>
      <c r="C593" s="5"/>
      <c r="D593" s="5"/>
      <c r="E593" s="5"/>
      <c r="F593" s="5"/>
      <c r="G593" s="5"/>
      <c r="H593" s="5"/>
      <c r="I593" s="5"/>
      <c r="J593" s="6"/>
      <c r="K593" s="6"/>
      <c r="L593" s="5"/>
      <c r="M593" s="5"/>
      <c r="N593" s="5"/>
      <c r="O593" s="5"/>
      <c r="P593" s="5"/>
      <c r="Q593" s="5"/>
      <c r="R593" s="7"/>
      <c r="S593" s="7"/>
      <c r="T593" s="5"/>
      <c r="U593" s="7"/>
      <c r="V593" s="5"/>
      <c r="W593" s="5"/>
      <c r="X593" s="5"/>
      <c r="Y593" s="5"/>
      <c r="Z593" s="5"/>
      <c r="AA593" s="5"/>
      <c r="AB593" s="5"/>
    </row>
    <row r="594" spans="1:28" ht="14.3" customHeight="1" x14ac:dyDescent="0.25">
      <c r="A594" s="5"/>
      <c r="B594" s="5"/>
      <c r="C594" s="5"/>
      <c r="D594" s="5"/>
      <c r="E594" s="5"/>
      <c r="F594" s="5"/>
      <c r="G594" s="5"/>
      <c r="H594" s="5"/>
      <c r="I594" s="5"/>
      <c r="J594" s="6"/>
      <c r="K594" s="6"/>
      <c r="L594" s="5"/>
      <c r="M594" s="5"/>
      <c r="N594" s="5"/>
      <c r="O594" s="5"/>
      <c r="P594" s="5"/>
      <c r="Q594" s="5"/>
      <c r="R594" s="7"/>
      <c r="S594" s="7"/>
      <c r="T594" s="5"/>
      <c r="U594" s="7"/>
      <c r="V594" s="5"/>
      <c r="W594" s="5"/>
      <c r="X594" s="5"/>
      <c r="Y594" s="5"/>
      <c r="Z594" s="5"/>
      <c r="AA594" s="5"/>
      <c r="AB594" s="5"/>
    </row>
    <row r="595" spans="1:28" ht="14.3" customHeight="1" x14ac:dyDescent="0.25">
      <c r="A595" s="5"/>
      <c r="B595" s="5"/>
      <c r="C595" s="5"/>
      <c r="D595" s="5"/>
      <c r="E595" s="5"/>
      <c r="F595" s="5"/>
      <c r="G595" s="5"/>
      <c r="H595" s="5"/>
      <c r="I595" s="5"/>
      <c r="J595" s="6"/>
      <c r="K595" s="6"/>
      <c r="L595" s="5"/>
      <c r="M595" s="5"/>
      <c r="N595" s="5"/>
      <c r="O595" s="5"/>
      <c r="P595" s="5"/>
      <c r="Q595" s="5"/>
      <c r="R595" s="7"/>
      <c r="S595" s="7"/>
      <c r="T595" s="5"/>
      <c r="U595" s="7"/>
      <c r="V595" s="5"/>
      <c r="W595" s="5"/>
      <c r="X595" s="5"/>
      <c r="Y595" s="5"/>
      <c r="Z595" s="5"/>
      <c r="AA595" s="5"/>
      <c r="AB595" s="5"/>
    </row>
    <row r="596" spans="1:28" ht="14.3" customHeight="1" x14ac:dyDescent="0.25">
      <c r="A596" s="5"/>
      <c r="B596" s="5"/>
      <c r="C596" s="5"/>
      <c r="D596" s="5"/>
      <c r="E596" s="5"/>
      <c r="F596" s="5"/>
      <c r="G596" s="5"/>
      <c r="H596" s="5"/>
      <c r="I596" s="5"/>
      <c r="J596" s="6"/>
      <c r="K596" s="6"/>
      <c r="L596" s="5"/>
      <c r="M596" s="5"/>
      <c r="N596" s="5"/>
      <c r="O596" s="5"/>
      <c r="P596" s="5"/>
      <c r="Q596" s="5"/>
      <c r="R596" s="7"/>
      <c r="S596" s="7"/>
      <c r="T596" s="5"/>
      <c r="U596" s="7"/>
      <c r="V596" s="5"/>
      <c r="W596" s="5"/>
      <c r="X596" s="5"/>
      <c r="Y596" s="5"/>
      <c r="Z596" s="5"/>
      <c r="AA596" s="5"/>
      <c r="AB596" s="5"/>
    </row>
    <row r="597" spans="1:28" ht="14.3" customHeight="1" x14ac:dyDescent="0.25">
      <c r="A597" s="5"/>
      <c r="B597" s="5"/>
      <c r="C597" s="5"/>
      <c r="D597" s="5"/>
      <c r="E597" s="5"/>
      <c r="F597" s="5"/>
      <c r="G597" s="5"/>
      <c r="H597" s="5"/>
      <c r="I597" s="5"/>
      <c r="J597" s="6"/>
      <c r="K597" s="6"/>
      <c r="L597" s="5"/>
      <c r="M597" s="5"/>
      <c r="N597" s="5"/>
      <c r="O597" s="5"/>
      <c r="P597" s="5"/>
      <c r="Q597" s="5"/>
      <c r="R597" s="7"/>
      <c r="S597" s="7"/>
      <c r="T597" s="5"/>
      <c r="U597" s="7"/>
      <c r="V597" s="5"/>
      <c r="W597" s="5"/>
      <c r="X597" s="5"/>
      <c r="Y597" s="5"/>
      <c r="Z597" s="5"/>
      <c r="AA597" s="5"/>
      <c r="AB597" s="5"/>
    </row>
    <row r="598" spans="1:28" ht="14.3" customHeight="1" x14ac:dyDescent="0.25">
      <c r="A598" s="5"/>
      <c r="B598" s="5"/>
      <c r="C598" s="5"/>
      <c r="D598" s="5"/>
      <c r="E598" s="5"/>
      <c r="F598" s="5"/>
      <c r="G598" s="5"/>
      <c r="H598" s="5"/>
      <c r="I598" s="5"/>
      <c r="J598" s="6"/>
      <c r="K598" s="6"/>
      <c r="L598" s="5"/>
      <c r="M598" s="5"/>
      <c r="N598" s="5"/>
      <c r="O598" s="5"/>
      <c r="P598" s="5"/>
      <c r="Q598" s="5"/>
      <c r="R598" s="7"/>
      <c r="S598" s="7"/>
      <c r="T598" s="5"/>
      <c r="U598" s="7"/>
      <c r="V598" s="5"/>
      <c r="W598" s="5"/>
      <c r="X598" s="5"/>
      <c r="Y598" s="5"/>
      <c r="Z598" s="5"/>
      <c r="AA598" s="5"/>
      <c r="AB598" s="5"/>
    </row>
    <row r="599" spans="1:28" ht="14.3" customHeight="1" x14ac:dyDescent="0.25">
      <c r="A599" s="5"/>
      <c r="B599" s="5"/>
      <c r="C599" s="5"/>
      <c r="D599" s="5"/>
      <c r="E599" s="5"/>
      <c r="F599" s="5"/>
      <c r="G599" s="5"/>
      <c r="H599" s="5"/>
      <c r="I599" s="5"/>
      <c r="J599" s="6"/>
      <c r="K599" s="6"/>
      <c r="L599" s="5"/>
      <c r="M599" s="5"/>
      <c r="N599" s="5"/>
      <c r="O599" s="5"/>
      <c r="P599" s="5"/>
      <c r="Q599" s="5"/>
      <c r="R599" s="7"/>
      <c r="S599" s="7"/>
      <c r="T599" s="5"/>
      <c r="U599" s="7"/>
      <c r="V599" s="5"/>
      <c r="W599" s="5"/>
      <c r="X599" s="5"/>
      <c r="Y599" s="5"/>
      <c r="Z599" s="5"/>
      <c r="AA599" s="5"/>
      <c r="AB599" s="5"/>
    </row>
    <row r="600" spans="1:28" ht="14.3" customHeight="1" x14ac:dyDescent="0.25">
      <c r="A600" s="5"/>
      <c r="B600" s="5"/>
      <c r="C600" s="5"/>
      <c r="D600" s="5"/>
      <c r="E600" s="5"/>
      <c r="F600" s="5"/>
      <c r="G600" s="5"/>
      <c r="H600" s="5"/>
      <c r="I600" s="5"/>
      <c r="J600" s="6"/>
      <c r="K600" s="6"/>
      <c r="L600" s="5"/>
      <c r="M600" s="5"/>
      <c r="N600" s="5"/>
      <c r="O600" s="5"/>
      <c r="P600" s="5"/>
      <c r="Q600" s="5"/>
      <c r="R600" s="7"/>
      <c r="S600" s="7"/>
      <c r="T600" s="5"/>
      <c r="U600" s="7"/>
      <c r="V600" s="5"/>
      <c r="W600" s="5"/>
      <c r="X600" s="5"/>
      <c r="Y600" s="5"/>
      <c r="Z600" s="5"/>
      <c r="AA600" s="5"/>
      <c r="AB600" s="5"/>
    </row>
    <row r="601" spans="1:28" ht="14.3" customHeight="1" x14ac:dyDescent="0.25">
      <c r="A601" s="5"/>
      <c r="B601" s="5"/>
      <c r="C601" s="5"/>
      <c r="D601" s="5"/>
      <c r="E601" s="5"/>
      <c r="F601" s="5"/>
      <c r="G601" s="5"/>
      <c r="H601" s="5"/>
      <c r="I601" s="5"/>
      <c r="J601" s="6"/>
      <c r="K601" s="6"/>
      <c r="L601" s="5"/>
      <c r="M601" s="5"/>
      <c r="N601" s="5"/>
      <c r="O601" s="5"/>
      <c r="P601" s="5"/>
      <c r="Q601" s="5"/>
      <c r="R601" s="7"/>
      <c r="S601" s="7"/>
      <c r="T601" s="5"/>
      <c r="U601" s="7"/>
      <c r="V601" s="5"/>
      <c r="W601" s="5"/>
      <c r="X601" s="5"/>
      <c r="Y601" s="5"/>
      <c r="Z601" s="5"/>
      <c r="AA601" s="5"/>
      <c r="AB601" s="5"/>
    </row>
    <row r="602" spans="1:28" ht="14.3" customHeight="1" x14ac:dyDescent="0.25">
      <c r="A602" s="5"/>
      <c r="B602" s="5"/>
      <c r="C602" s="5"/>
      <c r="D602" s="5"/>
      <c r="E602" s="5"/>
      <c r="F602" s="5"/>
      <c r="G602" s="5"/>
      <c r="H602" s="5"/>
      <c r="I602" s="5"/>
      <c r="J602" s="6"/>
      <c r="K602" s="6"/>
      <c r="L602" s="5"/>
      <c r="M602" s="5"/>
      <c r="N602" s="5"/>
      <c r="O602" s="5"/>
      <c r="P602" s="5"/>
      <c r="Q602" s="5"/>
      <c r="R602" s="7"/>
      <c r="S602" s="7"/>
      <c r="T602" s="5"/>
      <c r="U602" s="7"/>
      <c r="V602" s="5"/>
      <c r="W602" s="5"/>
      <c r="X602" s="5"/>
      <c r="Y602" s="5"/>
      <c r="Z602" s="5"/>
      <c r="AA602" s="5"/>
      <c r="AB602" s="5"/>
    </row>
    <row r="603" spans="1:28" ht="14.3" customHeight="1" x14ac:dyDescent="0.25">
      <c r="A603" s="5"/>
      <c r="B603" s="5"/>
      <c r="C603" s="5"/>
      <c r="D603" s="5"/>
      <c r="E603" s="5"/>
      <c r="F603" s="5"/>
      <c r="G603" s="5"/>
      <c r="H603" s="5"/>
      <c r="I603" s="5"/>
      <c r="J603" s="6"/>
      <c r="K603" s="6"/>
      <c r="L603" s="5"/>
      <c r="M603" s="5"/>
      <c r="N603" s="5"/>
      <c r="O603" s="5"/>
      <c r="P603" s="5"/>
      <c r="Q603" s="5"/>
      <c r="R603" s="7"/>
      <c r="S603" s="7"/>
      <c r="T603" s="5"/>
      <c r="U603" s="7"/>
      <c r="V603" s="5"/>
      <c r="W603" s="5"/>
      <c r="X603" s="5"/>
      <c r="Y603" s="5"/>
      <c r="Z603" s="5"/>
      <c r="AA603" s="5"/>
      <c r="AB603" s="5"/>
    </row>
    <row r="604" spans="1:28" ht="14.3" customHeight="1" x14ac:dyDescent="0.25">
      <c r="A604" s="5"/>
      <c r="B604" s="5"/>
      <c r="C604" s="5"/>
      <c r="D604" s="5"/>
      <c r="E604" s="5"/>
      <c r="F604" s="5"/>
      <c r="G604" s="5"/>
      <c r="H604" s="5"/>
      <c r="I604" s="5"/>
      <c r="J604" s="6"/>
      <c r="K604" s="6"/>
      <c r="L604" s="5"/>
      <c r="M604" s="5"/>
      <c r="N604" s="5"/>
      <c r="O604" s="5"/>
      <c r="P604" s="5"/>
      <c r="Q604" s="5"/>
      <c r="R604" s="7"/>
      <c r="S604" s="7"/>
      <c r="T604" s="5"/>
      <c r="U604" s="7"/>
      <c r="V604" s="5"/>
      <c r="W604" s="5"/>
      <c r="X604" s="5"/>
      <c r="Y604" s="5"/>
      <c r="Z604" s="5"/>
      <c r="AA604" s="5"/>
      <c r="AB604" s="5"/>
    </row>
    <row r="605" spans="1:28" ht="14.3" customHeight="1" x14ac:dyDescent="0.25">
      <c r="A605" s="5"/>
      <c r="B605" s="5"/>
      <c r="C605" s="5"/>
      <c r="D605" s="5"/>
      <c r="E605" s="5"/>
      <c r="F605" s="5"/>
      <c r="G605" s="5"/>
      <c r="H605" s="5"/>
      <c r="I605" s="5"/>
      <c r="J605" s="6"/>
      <c r="K605" s="6"/>
      <c r="L605" s="5"/>
      <c r="M605" s="5"/>
      <c r="N605" s="5"/>
      <c r="O605" s="5"/>
      <c r="P605" s="5"/>
      <c r="Q605" s="5"/>
      <c r="R605" s="7"/>
      <c r="S605" s="7"/>
      <c r="T605" s="5"/>
      <c r="U605" s="7"/>
      <c r="V605" s="5"/>
      <c r="W605" s="5"/>
      <c r="X605" s="5"/>
      <c r="Y605" s="5"/>
      <c r="Z605" s="5"/>
      <c r="AA605" s="5"/>
      <c r="AB605" s="5"/>
    </row>
    <row r="606" spans="1:28" ht="14.3" customHeight="1" x14ac:dyDescent="0.25">
      <c r="A606" s="5"/>
      <c r="B606" s="5"/>
      <c r="C606" s="5"/>
      <c r="D606" s="5"/>
      <c r="E606" s="5"/>
      <c r="F606" s="5"/>
      <c r="G606" s="5"/>
      <c r="H606" s="5"/>
      <c r="I606" s="5"/>
      <c r="J606" s="6"/>
      <c r="K606" s="6"/>
      <c r="L606" s="5"/>
      <c r="M606" s="5"/>
      <c r="N606" s="5"/>
      <c r="O606" s="5"/>
      <c r="P606" s="5"/>
      <c r="Q606" s="5"/>
      <c r="R606" s="7"/>
      <c r="S606" s="7"/>
      <c r="T606" s="5"/>
      <c r="U606" s="7"/>
      <c r="V606" s="5"/>
      <c r="W606" s="5"/>
      <c r="X606" s="5"/>
      <c r="Y606" s="5"/>
      <c r="Z606" s="5"/>
      <c r="AA606" s="5"/>
      <c r="AB606" s="5"/>
    </row>
    <row r="607" spans="1:28" ht="14.3" customHeight="1" x14ac:dyDescent="0.25">
      <c r="A607" s="5"/>
      <c r="B607" s="5"/>
      <c r="C607" s="5"/>
      <c r="D607" s="5"/>
      <c r="E607" s="5"/>
      <c r="F607" s="5"/>
      <c r="G607" s="5"/>
      <c r="H607" s="5"/>
      <c r="I607" s="5"/>
      <c r="J607" s="6"/>
      <c r="K607" s="6"/>
      <c r="L607" s="5"/>
      <c r="M607" s="5"/>
      <c r="N607" s="5"/>
      <c r="O607" s="5"/>
      <c r="P607" s="5"/>
      <c r="Q607" s="5"/>
      <c r="R607" s="7"/>
      <c r="S607" s="7"/>
      <c r="T607" s="5"/>
      <c r="U607" s="7"/>
      <c r="V607" s="5"/>
      <c r="W607" s="5"/>
      <c r="X607" s="5"/>
      <c r="Y607" s="5"/>
      <c r="Z607" s="5"/>
      <c r="AA607" s="5"/>
      <c r="AB607" s="5"/>
    </row>
    <row r="608" spans="1:28" ht="14.3" customHeight="1" x14ac:dyDescent="0.25">
      <c r="A608" s="5"/>
      <c r="B608" s="5"/>
      <c r="C608" s="5"/>
      <c r="D608" s="5"/>
      <c r="E608" s="5"/>
      <c r="F608" s="5"/>
      <c r="G608" s="5"/>
      <c r="H608" s="5"/>
      <c r="I608" s="5"/>
      <c r="J608" s="6"/>
      <c r="K608" s="6"/>
      <c r="L608" s="5"/>
      <c r="M608" s="5"/>
      <c r="N608" s="5"/>
      <c r="O608" s="5"/>
      <c r="P608" s="5"/>
      <c r="Q608" s="5"/>
      <c r="R608" s="7"/>
      <c r="S608" s="7"/>
      <c r="T608" s="5"/>
      <c r="U608" s="7"/>
      <c r="V608" s="5"/>
      <c r="W608" s="5"/>
      <c r="X608" s="5"/>
      <c r="Y608" s="5"/>
      <c r="Z608" s="5"/>
      <c r="AA608" s="5"/>
      <c r="AB608" s="5"/>
    </row>
    <row r="609" spans="1:28" ht="14.3" customHeight="1" x14ac:dyDescent="0.25">
      <c r="A609" s="5"/>
      <c r="B609" s="5"/>
      <c r="C609" s="5"/>
      <c r="D609" s="5"/>
      <c r="E609" s="5"/>
      <c r="F609" s="5"/>
      <c r="G609" s="5"/>
      <c r="H609" s="5"/>
      <c r="I609" s="5"/>
      <c r="J609" s="6"/>
      <c r="K609" s="6"/>
      <c r="L609" s="5"/>
      <c r="M609" s="5"/>
      <c r="N609" s="5"/>
      <c r="O609" s="5"/>
      <c r="P609" s="5"/>
      <c r="Q609" s="5"/>
      <c r="R609" s="7"/>
      <c r="S609" s="7"/>
      <c r="T609" s="5"/>
      <c r="U609" s="7"/>
      <c r="V609" s="5"/>
      <c r="W609" s="5"/>
      <c r="X609" s="5"/>
      <c r="Y609" s="5"/>
      <c r="Z609" s="5"/>
      <c r="AA609" s="5"/>
      <c r="AB609" s="5"/>
    </row>
    <row r="610" spans="1:28" ht="14.3" customHeight="1" x14ac:dyDescent="0.25">
      <c r="A610" s="5"/>
      <c r="B610" s="5"/>
      <c r="C610" s="5"/>
      <c r="D610" s="5"/>
      <c r="E610" s="5"/>
      <c r="F610" s="5"/>
      <c r="G610" s="5"/>
      <c r="H610" s="5"/>
      <c r="I610" s="5"/>
      <c r="J610" s="6"/>
      <c r="K610" s="6"/>
      <c r="L610" s="5"/>
      <c r="M610" s="5"/>
      <c r="N610" s="5"/>
      <c r="O610" s="5"/>
      <c r="P610" s="5"/>
      <c r="Q610" s="5"/>
      <c r="R610" s="7"/>
      <c r="S610" s="7"/>
      <c r="T610" s="5"/>
      <c r="U610" s="7"/>
      <c r="V610" s="5"/>
      <c r="W610" s="5"/>
      <c r="X610" s="5"/>
      <c r="Y610" s="5"/>
      <c r="Z610" s="5"/>
      <c r="AA610" s="5"/>
      <c r="AB610" s="5"/>
    </row>
    <row r="611" spans="1:28" ht="14.3" customHeight="1" x14ac:dyDescent="0.25">
      <c r="A611" s="5"/>
      <c r="B611" s="5"/>
      <c r="C611" s="5"/>
      <c r="D611" s="5"/>
      <c r="E611" s="5"/>
      <c r="F611" s="5"/>
      <c r="G611" s="5"/>
      <c r="H611" s="5"/>
      <c r="I611" s="5"/>
      <c r="J611" s="6"/>
      <c r="K611" s="6"/>
      <c r="L611" s="5"/>
      <c r="M611" s="5"/>
      <c r="N611" s="5"/>
      <c r="O611" s="5"/>
      <c r="P611" s="5"/>
      <c r="Q611" s="5"/>
      <c r="R611" s="7"/>
      <c r="S611" s="7"/>
      <c r="T611" s="5"/>
      <c r="U611" s="7"/>
      <c r="V611" s="5"/>
      <c r="W611" s="5"/>
      <c r="X611" s="5"/>
      <c r="Y611" s="5"/>
      <c r="Z611" s="5"/>
      <c r="AA611" s="5"/>
      <c r="AB611" s="5"/>
    </row>
    <row r="612" spans="1:28" ht="14.3" customHeight="1" x14ac:dyDescent="0.25">
      <c r="A612" s="5"/>
      <c r="B612" s="5"/>
      <c r="C612" s="5"/>
      <c r="D612" s="5"/>
      <c r="E612" s="5"/>
      <c r="F612" s="5"/>
      <c r="G612" s="5"/>
      <c r="H612" s="5"/>
      <c r="I612" s="5"/>
      <c r="J612" s="6"/>
      <c r="K612" s="6"/>
      <c r="L612" s="5"/>
      <c r="M612" s="5"/>
      <c r="N612" s="5"/>
      <c r="O612" s="5"/>
      <c r="P612" s="5"/>
      <c r="Q612" s="5"/>
      <c r="R612" s="7"/>
      <c r="S612" s="7"/>
      <c r="T612" s="5"/>
      <c r="U612" s="7"/>
      <c r="V612" s="5"/>
      <c r="W612" s="5"/>
      <c r="X612" s="5"/>
      <c r="Y612" s="5"/>
      <c r="Z612" s="5"/>
      <c r="AA612" s="5"/>
      <c r="AB612" s="5"/>
    </row>
    <row r="613" spans="1:28" ht="14.3" customHeight="1" x14ac:dyDescent="0.25">
      <c r="A613" s="5"/>
      <c r="B613" s="5"/>
      <c r="C613" s="5"/>
      <c r="D613" s="5"/>
      <c r="E613" s="5"/>
      <c r="F613" s="5"/>
      <c r="G613" s="5"/>
      <c r="H613" s="5"/>
      <c r="I613" s="5"/>
      <c r="J613" s="6"/>
      <c r="K613" s="6"/>
      <c r="L613" s="5"/>
      <c r="M613" s="5"/>
      <c r="N613" s="5"/>
      <c r="O613" s="5"/>
      <c r="P613" s="5"/>
      <c r="Q613" s="5"/>
      <c r="R613" s="7"/>
      <c r="S613" s="7"/>
      <c r="T613" s="5"/>
      <c r="U613" s="7"/>
      <c r="V613" s="5"/>
      <c r="W613" s="5"/>
      <c r="X613" s="5"/>
      <c r="Y613" s="5"/>
      <c r="Z613" s="5"/>
      <c r="AA613" s="5"/>
      <c r="AB613" s="5"/>
    </row>
    <row r="614" spans="1:28" ht="14.3" customHeight="1" x14ac:dyDescent="0.25">
      <c r="A614" s="5"/>
      <c r="B614" s="5"/>
      <c r="C614" s="5"/>
      <c r="D614" s="5"/>
      <c r="E614" s="5"/>
      <c r="F614" s="5"/>
      <c r="G614" s="5"/>
      <c r="H614" s="5"/>
      <c r="I614" s="5"/>
      <c r="J614" s="6"/>
      <c r="K614" s="6"/>
      <c r="L614" s="5"/>
      <c r="M614" s="5"/>
      <c r="N614" s="5"/>
      <c r="O614" s="5"/>
      <c r="P614" s="5"/>
      <c r="Q614" s="5"/>
      <c r="R614" s="7"/>
      <c r="S614" s="7"/>
      <c r="T614" s="5"/>
      <c r="U614" s="7"/>
      <c r="V614" s="5"/>
      <c r="W614" s="5"/>
      <c r="X614" s="5"/>
      <c r="Y614" s="5"/>
      <c r="Z614" s="5"/>
      <c r="AA614" s="5"/>
      <c r="AB614" s="5"/>
    </row>
    <row r="615" spans="1:28" ht="14.3" customHeight="1" x14ac:dyDescent="0.25">
      <c r="A615" s="5"/>
      <c r="B615" s="5"/>
      <c r="C615" s="5"/>
      <c r="D615" s="5"/>
      <c r="E615" s="5"/>
      <c r="F615" s="5"/>
      <c r="G615" s="5"/>
      <c r="H615" s="5"/>
      <c r="I615" s="5"/>
      <c r="J615" s="6"/>
      <c r="K615" s="6"/>
      <c r="L615" s="5"/>
      <c r="M615" s="5"/>
      <c r="N615" s="5"/>
      <c r="O615" s="5"/>
      <c r="P615" s="5"/>
      <c r="Q615" s="5"/>
      <c r="R615" s="7"/>
      <c r="S615" s="7"/>
      <c r="T615" s="5"/>
      <c r="U615" s="7"/>
      <c r="V615" s="5"/>
      <c r="W615" s="5"/>
      <c r="X615" s="5"/>
      <c r="Y615" s="5"/>
      <c r="Z615" s="5"/>
      <c r="AA615" s="5"/>
      <c r="AB615" s="5"/>
    </row>
    <row r="616" spans="1:28" ht="14.3" customHeight="1" x14ac:dyDescent="0.25">
      <c r="A616" s="5"/>
      <c r="B616" s="5"/>
      <c r="C616" s="5"/>
      <c r="D616" s="5"/>
      <c r="E616" s="5"/>
      <c r="F616" s="5"/>
      <c r="G616" s="5"/>
      <c r="H616" s="5"/>
      <c r="I616" s="5"/>
      <c r="J616" s="6"/>
      <c r="K616" s="6"/>
      <c r="L616" s="5"/>
      <c r="M616" s="5"/>
      <c r="N616" s="5"/>
      <c r="O616" s="5"/>
      <c r="P616" s="5"/>
      <c r="Q616" s="5"/>
      <c r="R616" s="7"/>
      <c r="S616" s="7"/>
      <c r="T616" s="5"/>
      <c r="U616" s="7"/>
      <c r="V616" s="5"/>
      <c r="W616" s="5"/>
      <c r="X616" s="5"/>
      <c r="Y616" s="5"/>
      <c r="Z616" s="5"/>
      <c r="AA616" s="5"/>
      <c r="AB616" s="5"/>
    </row>
    <row r="617" spans="1:28" ht="14.3" customHeight="1" x14ac:dyDescent="0.25">
      <c r="A617" s="5"/>
      <c r="B617" s="5"/>
      <c r="C617" s="5"/>
      <c r="D617" s="5"/>
      <c r="E617" s="5"/>
      <c r="F617" s="5"/>
      <c r="G617" s="5"/>
      <c r="H617" s="5"/>
      <c r="I617" s="5"/>
      <c r="J617" s="6"/>
      <c r="K617" s="6"/>
      <c r="L617" s="5"/>
      <c r="M617" s="5"/>
      <c r="N617" s="5"/>
      <c r="O617" s="5"/>
      <c r="P617" s="5"/>
      <c r="Q617" s="5"/>
      <c r="R617" s="7"/>
      <c r="S617" s="7"/>
      <c r="T617" s="5"/>
      <c r="U617" s="7"/>
      <c r="V617" s="5"/>
      <c r="W617" s="5"/>
      <c r="X617" s="5"/>
      <c r="Y617" s="5"/>
      <c r="Z617" s="5"/>
      <c r="AA617" s="5"/>
      <c r="AB617" s="5"/>
    </row>
    <row r="618" spans="1:28" ht="14.3" customHeight="1" x14ac:dyDescent="0.25">
      <c r="A618" s="5"/>
      <c r="B618" s="5"/>
      <c r="C618" s="5"/>
      <c r="D618" s="5"/>
      <c r="E618" s="5"/>
      <c r="F618" s="5"/>
      <c r="G618" s="5"/>
      <c r="H618" s="5"/>
      <c r="I618" s="5"/>
      <c r="J618" s="6"/>
      <c r="K618" s="6"/>
      <c r="L618" s="5"/>
      <c r="M618" s="5"/>
      <c r="N618" s="5"/>
      <c r="O618" s="5"/>
      <c r="P618" s="5"/>
      <c r="Q618" s="5"/>
      <c r="R618" s="7"/>
      <c r="S618" s="7"/>
      <c r="T618" s="5"/>
      <c r="U618" s="7"/>
      <c r="V618" s="5"/>
      <c r="W618" s="5"/>
      <c r="X618" s="5"/>
      <c r="Y618" s="5"/>
      <c r="Z618" s="5"/>
      <c r="AA618" s="5"/>
      <c r="AB618" s="5"/>
    </row>
    <row r="619" spans="1:28" ht="14.3" customHeight="1" x14ac:dyDescent="0.25">
      <c r="A619" s="5"/>
      <c r="B619" s="5"/>
      <c r="C619" s="5"/>
      <c r="D619" s="5"/>
      <c r="E619" s="5"/>
      <c r="F619" s="5"/>
      <c r="G619" s="5"/>
      <c r="H619" s="5"/>
      <c r="I619" s="5"/>
      <c r="J619" s="6"/>
      <c r="K619" s="6"/>
      <c r="L619" s="5"/>
      <c r="M619" s="5"/>
      <c r="N619" s="5"/>
      <c r="O619" s="5"/>
      <c r="P619" s="5"/>
      <c r="Q619" s="5"/>
      <c r="R619" s="7"/>
      <c r="S619" s="7"/>
      <c r="T619" s="5"/>
      <c r="U619" s="7"/>
      <c r="V619" s="5"/>
      <c r="W619" s="5"/>
      <c r="X619" s="5"/>
      <c r="Y619" s="5"/>
      <c r="Z619" s="5"/>
      <c r="AA619" s="5"/>
      <c r="AB619" s="5"/>
    </row>
    <row r="620" spans="1:28" ht="14.3" customHeight="1" x14ac:dyDescent="0.25">
      <c r="A620" s="5"/>
      <c r="B620" s="5"/>
      <c r="C620" s="5"/>
      <c r="D620" s="5"/>
      <c r="E620" s="5"/>
      <c r="F620" s="5"/>
      <c r="G620" s="5"/>
      <c r="H620" s="5"/>
      <c r="I620" s="5"/>
      <c r="J620" s="6"/>
      <c r="K620" s="6"/>
      <c r="L620" s="5"/>
      <c r="M620" s="5"/>
      <c r="N620" s="5"/>
      <c r="O620" s="5"/>
      <c r="P620" s="5"/>
      <c r="Q620" s="5"/>
      <c r="R620" s="7"/>
      <c r="S620" s="7"/>
      <c r="T620" s="5"/>
      <c r="U620" s="7"/>
      <c r="V620" s="5"/>
      <c r="W620" s="5"/>
      <c r="X620" s="5"/>
      <c r="Y620" s="5"/>
      <c r="Z620" s="5"/>
      <c r="AA620" s="5"/>
      <c r="AB620" s="5"/>
    </row>
    <row r="621" spans="1:28" ht="14.3" customHeight="1" x14ac:dyDescent="0.25">
      <c r="A621" s="5"/>
      <c r="B621" s="5"/>
      <c r="C621" s="5"/>
      <c r="D621" s="5"/>
      <c r="E621" s="5"/>
      <c r="F621" s="5"/>
      <c r="G621" s="5"/>
      <c r="H621" s="5"/>
      <c r="I621" s="5"/>
      <c r="J621" s="6"/>
      <c r="K621" s="6"/>
      <c r="L621" s="5"/>
      <c r="M621" s="5"/>
      <c r="N621" s="5"/>
      <c r="O621" s="5"/>
      <c r="P621" s="5"/>
      <c r="Q621" s="5"/>
      <c r="R621" s="7"/>
      <c r="S621" s="7"/>
      <c r="T621" s="5"/>
      <c r="U621" s="7"/>
      <c r="V621" s="5"/>
      <c r="W621" s="5"/>
      <c r="X621" s="5"/>
      <c r="Y621" s="5"/>
      <c r="Z621" s="5"/>
      <c r="AA621" s="5"/>
      <c r="AB621" s="5"/>
    </row>
    <row r="622" spans="1:28" ht="14.3" customHeight="1" x14ac:dyDescent="0.25">
      <c r="A622" s="5"/>
      <c r="B622" s="5"/>
      <c r="C622" s="5"/>
      <c r="D622" s="5"/>
      <c r="E622" s="5"/>
      <c r="F622" s="5"/>
      <c r="G622" s="5"/>
      <c r="H622" s="5"/>
      <c r="I622" s="5"/>
      <c r="J622" s="6"/>
      <c r="K622" s="6"/>
      <c r="L622" s="5"/>
      <c r="M622" s="5"/>
      <c r="N622" s="5"/>
      <c r="O622" s="5"/>
      <c r="P622" s="5"/>
      <c r="Q622" s="5"/>
      <c r="R622" s="7"/>
      <c r="S622" s="7"/>
      <c r="T622" s="5"/>
      <c r="U622" s="7"/>
      <c r="V622" s="5"/>
      <c r="W622" s="5"/>
      <c r="X622" s="5"/>
      <c r="Y622" s="5"/>
      <c r="Z622" s="5"/>
      <c r="AA622" s="5"/>
      <c r="AB622" s="5"/>
    </row>
    <row r="623" spans="1:28" ht="14.3" customHeight="1" x14ac:dyDescent="0.25">
      <c r="A623" s="5"/>
      <c r="B623" s="5"/>
      <c r="C623" s="5"/>
      <c r="D623" s="5"/>
      <c r="E623" s="5"/>
      <c r="F623" s="5"/>
      <c r="G623" s="5"/>
      <c r="H623" s="5"/>
      <c r="I623" s="5"/>
      <c r="J623" s="6"/>
      <c r="K623" s="6"/>
      <c r="L623" s="5"/>
      <c r="M623" s="5"/>
      <c r="N623" s="5"/>
      <c r="O623" s="5"/>
      <c r="P623" s="5"/>
      <c r="Q623" s="5"/>
      <c r="R623" s="7"/>
      <c r="S623" s="7"/>
      <c r="T623" s="5"/>
      <c r="U623" s="7"/>
      <c r="V623" s="5"/>
      <c r="W623" s="5"/>
      <c r="X623" s="5"/>
      <c r="Y623" s="5"/>
      <c r="Z623" s="5"/>
      <c r="AA623" s="5"/>
      <c r="AB623" s="5"/>
    </row>
    <row r="624" spans="1:28" ht="14.3" customHeight="1" x14ac:dyDescent="0.25">
      <c r="A624" s="5"/>
      <c r="B624" s="5"/>
      <c r="C624" s="5"/>
      <c r="D624" s="5"/>
      <c r="E624" s="5"/>
      <c r="F624" s="5"/>
      <c r="G624" s="5"/>
      <c r="H624" s="5"/>
      <c r="I624" s="5"/>
      <c r="J624" s="6"/>
      <c r="K624" s="6"/>
      <c r="L624" s="5"/>
      <c r="M624" s="5"/>
      <c r="N624" s="5"/>
      <c r="O624" s="5"/>
      <c r="P624" s="5"/>
      <c r="Q624" s="5"/>
      <c r="R624" s="7"/>
      <c r="S624" s="7"/>
      <c r="T624" s="5"/>
      <c r="U624" s="7"/>
      <c r="V624" s="5"/>
      <c r="W624" s="5"/>
      <c r="X624" s="5"/>
      <c r="Y624" s="5"/>
      <c r="Z624" s="5"/>
      <c r="AA624" s="5"/>
      <c r="AB624" s="5"/>
    </row>
    <row r="625" spans="1:28" ht="14.3" customHeight="1" x14ac:dyDescent="0.25">
      <c r="A625" s="5"/>
      <c r="B625" s="5"/>
      <c r="C625" s="5"/>
      <c r="D625" s="5"/>
      <c r="E625" s="5"/>
      <c r="F625" s="5"/>
      <c r="G625" s="5"/>
      <c r="H625" s="5"/>
      <c r="I625" s="5"/>
      <c r="J625" s="6"/>
      <c r="K625" s="6"/>
      <c r="L625" s="5"/>
      <c r="M625" s="5"/>
      <c r="N625" s="5"/>
      <c r="O625" s="5"/>
      <c r="P625" s="5"/>
      <c r="Q625" s="5"/>
      <c r="R625" s="7"/>
      <c r="S625" s="7"/>
      <c r="T625" s="5"/>
      <c r="U625" s="7"/>
      <c r="V625" s="5"/>
      <c r="W625" s="5"/>
      <c r="X625" s="5"/>
      <c r="Y625" s="5"/>
      <c r="Z625" s="5"/>
      <c r="AA625" s="5"/>
      <c r="AB625" s="5"/>
    </row>
    <row r="626" spans="1:28" ht="14.3" customHeight="1" x14ac:dyDescent="0.25">
      <c r="A626" s="5"/>
      <c r="B626" s="5"/>
      <c r="C626" s="5"/>
      <c r="D626" s="5"/>
      <c r="E626" s="5"/>
      <c r="F626" s="5"/>
      <c r="G626" s="5"/>
      <c r="H626" s="5"/>
      <c r="I626" s="5"/>
      <c r="J626" s="6"/>
      <c r="K626" s="6"/>
      <c r="L626" s="5"/>
      <c r="M626" s="5"/>
      <c r="N626" s="5"/>
      <c r="O626" s="5"/>
      <c r="P626" s="5"/>
      <c r="Q626" s="5"/>
      <c r="R626" s="7"/>
      <c r="S626" s="7"/>
      <c r="T626" s="5"/>
      <c r="U626" s="7"/>
      <c r="V626" s="5"/>
      <c r="W626" s="5"/>
      <c r="X626" s="5"/>
      <c r="Y626" s="5"/>
      <c r="Z626" s="5"/>
      <c r="AA626" s="5"/>
      <c r="AB626" s="5"/>
    </row>
    <row r="627" spans="1:28" ht="14.3" customHeight="1" x14ac:dyDescent="0.25">
      <c r="A627" s="5"/>
      <c r="B627" s="5"/>
      <c r="C627" s="5"/>
      <c r="D627" s="5"/>
      <c r="E627" s="5"/>
      <c r="F627" s="5"/>
      <c r="G627" s="5"/>
      <c r="H627" s="5"/>
      <c r="I627" s="5"/>
      <c r="J627" s="6"/>
      <c r="K627" s="6"/>
      <c r="L627" s="5"/>
      <c r="M627" s="5"/>
      <c r="N627" s="5"/>
      <c r="O627" s="5"/>
      <c r="P627" s="5"/>
      <c r="Q627" s="5"/>
      <c r="R627" s="7"/>
      <c r="S627" s="7"/>
      <c r="T627" s="5"/>
      <c r="U627" s="7"/>
      <c r="V627" s="5"/>
      <c r="W627" s="5"/>
      <c r="X627" s="5"/>
      <c r="Y627" s="5"/>
      <c r="Z627" s="5"/>
      <c r="AA627" s="5"/>
      <c r="AB627" s="5"/>
    </row>
    <row r="628" spans="1:28" ht="14.3" customHeight="1" x14ac:dyDescent="0.25">
      <c r="A628" s="5"/>
      <c r="B628" s="5"/>
      <c r="C628" s="5"/>
      <c r="D628" s="5"/>
      <c r="E628" s="5"/>
      <c r="F628" s="5"/>
      <c r="G628" s="5"/>
      <c r="H628" s="5"/>
      <c r="I628" s="5"/>
      <c r="J628" s="6"/>
      <c r="K628" s="6"/>
      <c r="L628" s="5"/>
      <c r="M628" s="5"/>
      <c r="N628" s="5"/>
      <c r="O628" s="5"/>
      <c r="P628" s="5"/>
      <c r="Q628" s="5"/>
      <c r="R628" s="7"/>
      <c r="S628" s="7"/>
      <c r="T628" s="5"/>
      <c r="U628" s="7"/>
      <c r="V628" s="5"/>
      <c r="W628" s="5"/>
      <c r="X628" s="5"/>
      <c r="Y628" s="5"/>
      <c r="Z628" s="5"/>
      <c r="AA628" s="5"/>
      <c r="AB628" s="5"/>
    </row>
    <row r="629" spans="1:28" ht="14.3" customHeight="1" x14ac:dyDescent="0.25">
      <c r="A629" s="5"/>
      <c r="B629" s="5"/>
      <c r="C629" s="5"/>
      <c r="D629" s="5"/>
      <c r="E629" s="5"/>
      <c r="F629" s="5"/>
      <c r="G629" s="5"/>
      <c r="H629" s="5"/>
      <c r="I629" s="5"/>
      <c r="J629" s="6"/>
      <c r="K629" s="6"/>
      <c r="L629" s="5"/>
      <c r="M629" s="5"/>
      <c r="N629" s="5"/>
      <c r="O629" s="5"/>
      <c r="P629" s="5"/>
      <c r="Q629" s="5"/>
      <c r="R629" s="7"/>
      <c r="S629" s="7"/>
      <c r="T629" s="5"/>
      <c r="U629" s="7"/>
      <c r="V629" s="5"/>
      <c r="W629" s="5"/>
      <c r="X629" s="5"/>
      <c r="Y629" s="5"/>
      <c r="Z629" s="5"/>
      <c r="AA629" s="5"/>
      <c r="AB629" s="5"/>
    </row>
    <row r="630" spans="1:28" ht="14.3" customHeight="1" x14ac:dyDescent="0.25">
      <c r="A630" s="5"/>
      <c r="B630" s="5"/>
      <c r="C630" s="5"/>
      <c r="D630" s="5"/>
      <c r="E630" s="5"/>
      <c r="F630" s="5"/>
      <c r="G630" s="5"/>
      <c r="H630" s="5"/>
      <c r="I630" s="5"/>
      <c r="J630" s="6"/>
      <c r="K630" s="6"/>
      <c r="L630" s="5"/>
      <c r="M630" s="5"/>
      <c r="N630" s="5"/>
      <c r="O630" s="5"/>
      <c r="P630" s="5"/>
      <c r="Q630" s="5"/>
      <c r="R630" s="7"/>
      <c r="S630" s="7"/>
      <c r="T630" s="5"/>
      <c r="U630" s="7"/>
      <c r="V630" s="5"/>
      <c r="W630" s="5"/>
      <c r="X630" s="5"/>
      <c r="Y630" s="5"/>
      <c r="Z630" s="5"/>
      <c r="AA630" s="5"/>
      <c r="AB630" s="5"/>
    </row>
    <row r="631" spans="1:28" ht="14.3" customHeight="1" x14ac:dyDescent="0.25">
      <c r="A631" s="5"/>
      <c r="B631" s="5"/>
      <c r="C631" s="5"/>
      <c r="D631" s="5"/>
      <c r="E631" s="5"/>
      <c r="F631" s="5"/>
      <c r="G631" s="5"/>
      <c r="H631" s="5"/>
      <c r="I631" s="5"/>
      <c r="J631" s="6"/>
      <c r="K631" s="6"/>
      <c r="L631" s="5"/>
      <c r="M631" s="5"/>
      <c r="N631" s="5"/>
      <c r="O631" s="5"/>
      <c r="P631" s="5"/>
      <c r="Q631" s="5"/>
      <c r="R631" s="7"/>
      <c r="S631" s="7"/>
      <c r="T631" s="5"/>
      <c r="U631" s="7"/>
      <c r="V631" s="5"/>
      <c r="W631" s="5"/>
      <c r="X631" s="5"/>
      <c r="Y631" s="5"/>
      <c r="Z631" s="5"/>
      <c r="AA631" s="5"/>
      <c r="AB631" s="5"/>
    </row>
    <row r="632" spans="1:28" ht="14.3" customHeight="1" x14ac:dyDescent="0.25">
      <c r="A632" s="5"/>
      <c r="B632" s="5"/>
      <c r="C632" s="5"/>
      <c r="D632" s="5"/>
      <c r="E632" s="5"/>
      <c r="F632" s="5"/>
      <c r="G632" s="5"/>
      <c r="H632" s="5"/>
      <c r="I632" s="5"/>
      <c r="J632" s="6"/>
      <c r="K632" s="6"/>
      <c r="L632" s="5"/>
      <c r="M632" s="5"/>
      <c r="N632" s="5"/>
      <c r="O632" s="5"/>
      <c r="P632" s="5"/>
      <c r="Q632" s="5"/>
      <c r="R632" s="7"/>
      <c r="S632" s="7"/>
      <c r="T632" s="5"/>
      <c r="U632" s="7"/>
      <c r="V632" s="5"/>
      <c r="W632" s="5"/>
      <c r="X632" s="5"/>
      <c r="Y632" s="5"/>
      <c r="Z632" s="5"/>
      <c r="AA632" s="5"/>
      <c r="AB632" s="5"/>
    </row>
    <row r="633" spans="1:28" ht="14.3" customHeight="1" x14ac:dyDescent="0.25">
      <c r="A633" s="5"/>
      <c r="B633" s="5"/>
      <c r="C633" s="5"/>
      <c r="D633" s="5"/>
      <c r="E633" s="5"/>
      <c r="F633" s="5"/>
      <c r="G633" s="5"/>
      <c r="H633" s="5"/>
      <c r="I633" s="5"/>
      <c r="J633" s="6"/>
      <c r="K633" s="6"/>
      <c r="L633" s="5"/>
      <c r="M633" s="5"/>
      <c r="N633" s="5"/>
      <c r="O633" s="5"/>
      <c r="P633" s="5"/>
      <c r="Q633" s="5"/>
      <c r="R633" s="7"/>
      <c r="S633" s="7"/>
      <c r="T633" s="5"/>
      <c r="U633" s="7"/>
      <c r="V633" s="5"/>
      <c r="W633" s="5"/>
      <c r="X633" s="5"/>
      <c r="Y633" s="5"/>
      <c r="Z633" s="5"/>
      <c r="AA633" s="5"/>
      <c r="AB633" s="5"/>
    </row>
    <row r="634" spans="1:28" ht="14.3" customHeight="1" x14ac:dyDescent="0.25">
      <c r="A634" s="5"/>
      <c r="B634" s="5"/>
      <c r="C634" s="5"/>
      <c r="D634" s="5"/>
      <c r="E634" s="5"/>
      <c r="F634" s="5"/>
      <c r="G634" s="5"/>
      <c r="H634" s="5"/>
      <c r="I634" s="5"/>
      <c r="J634" s="6"/>
      <c r="K634" s="6"/>
      <c r="L634" s="5"/>
      <c r="M634" s="5"/>
      <c r="N634" s="5"/>
      <c r="O634" s="5"/>
      <c r="P634" s="5"/>
      <c r="Q634" s="5"/>
      <c r="R634" s="7"/>
      <c r="S634" s="7"/>
      <c r="T634" s="5"/>
      <c r="U634" s="7"/>
      <c r="V634" s="5"/>
      <c r="W634" s="5"/>
      <c r="X634" s="5"/>
      <c r="Y634" s="5"/>
      <c r="Z634" s="5"/>
      <c r="AA634" s="5"/>
      <c r="AB634" s="5"/>
    </row>
    <row r="635" spans="1:28" ht="14.3" customHeight="1" x14ac:dyDescent="0.25">
      <c r="A635" s="5"/>
      <c r="B635" s="5"/>
      <c r="C635" s="5"/>
      <c r="D635" s="5"/>
      <c r="E635" s="5"/>
      <c r="F635" s="5"/>
      <c r="G635" s="5"/>
      <c r="H635" s="5"/>
      <c r="I635" s="5"/>
      <c r="J635" s="6"/>
      <c r="K635" s="6"/>
      <c r="L635" s="5"/>
      <c r="M635" s="5"/>
      <c r="N635" s="5"/>
      <c r="O635" s="5"/>
      <c r="P635" s="5"/>
      <c r="Q635" s="5"/>
      <c r="R635" s="7"/>
      <c r="S635" s="7"/>
      <c r="T635" s="5"/>
      <c r="U635" s="7"/>
      <c r="V635" s="5"/>
      <c r="W635" s="5"/>
      <c r="X635" s="5"/>
      <c r="Y635" s="5"/>
      <c r="Z635" s="5"/>
      <c r="AA635" s="5"/>
      <c r="AB635" s="5"/>
    </row>
    <row r="636" spans="1:28" ht="14.3" customHeight="1" x14ac:dyDescent="0.25">
      <c r="A636" s="5"/>
      <c r="B636" s="5"/>
      <c r="C636" s="5"/>
      <c r="D636" s="5"/>
      <c r="E636" s="5"/>
      <c r="F636" s="5"/>
      <c r="G636" s="5"/>
      <c r="H636" s="5"/>
      <c r="I636" s="5"/>
      <c r="J636" s="6"/>
      <c r="K636" s="6"/>
      <c r="L636" s="5"/>
      <c r="M636" s="5"/>
      <c r="N636" s="5"/>
      <c r="O636" s="5"/>
      <c r="P636" s="5"/>
      <c r="Q636" s="5"/>
      <c r="R636" s="7"/>
      <c r="S636" s="7"/>
      <c r="T636" s="5"/>
      <c r="U636" s="7"/>
      <c r="V636" s="5"/>
      <c r="W636" s="5"/>
      <c r="X636" s="5"/>
      <c r="Y636" s="5"/>
      <c r="Z636" s="5"/>
      <c r="AA636" s="5"/>
      <c r="AB636" s="5"/>
    </row>
    <row r="637" spans="1:28" ht="14.3" customHeight="1" x14ac:dyDescent="0.25">
      <c r="A637" s="5"/>
      <c r="B637" s="5"/>
      <c r="C637" s="5"/>
      <c r="D637" s="5"/>
      <c r="E637" s="5"/>
      <c r="F637" s="5"/>
      <c r="G637" s="5"/>
      <c r="H637" s="5"/>
      <c r="I637" s="5"/>
      <c r="J637" s="6"/>
      <c r="K637" s="6"/>
      <c r="L637" s="5"/>
      <c r="M637" s="5"/>
      <c r="N637" s="5"/>
      <c r="O637" s="5"/>
      <c r="P637" s="5"/>
      <c r="Q637" s="5"/>
      <c r="R637" s="7"/>
      <c r="S637" s="7"/>
      <c r="T637" s="5"/>
      <c r="U637" s="7"/>
      <c r="V637" s="5"/>
      <c r="W637" s="5"/>
      <c r="X637" s="5"/>
      <c r="Y637" s="5"/>
      <c r="Z637" s="5"/>
      <c r="AA637" s="5"/>
      <c r="AB637" s="5"/>
    </row>
    <row r="638" spans="1:28" ht="14.3" customHeight="1" x14ac:dyDescent="0.25">
      <c r="A638" s="5"/>
      <c r="B638" s="5"/>
      <c r="C638" s="5"/>
      <c r="D638" s="5"/>
      <c r="E638" s="5"/>
      <c r="F638" s="5"/>
      <c r="G638" s="5"/>
      <c r="H638" s="5"/>
      <c r="I638" s="5"/>
      <c r="J638" s="6"/>
      <c r="K638" s="6"/>
      <c r="L638" s="5"/>
      <c r="M638" s="5"/>
      <c r="N638" s="5"/>
      <c r="O638" s="5"/>
      <c r="P638" s="5"/>
      <c r="Q638" s="5"/>
      <c r="R638" s="7"/>
      <c r="S638" s="7"/>
      <c r="T638" s="5"/>
      <c r="U638" s="7"/>
      <c r="V638" s="5"/>
      <c r="W638" s="5"/>
      <c r="X638" s="5"/>
      <c r="Y638" s="5"/>
      <c r="Z638" s="5"/>
      <c r="AA638" s="5"/>
      <c r="AB638" s="5"/>
    </row>
    <row r="639" spans="1:28" ht="14.3" customHeight="1" x14ac:dyDescent="0.25">
      <c r="A639" s="5"/>
      <c r="B639" s="5"/>
      <c r="C639" s="5"/>
      <c r="D639" s="5"/>
      <c r="E639" s="5"/>
      <c r="F639" s="5"/>
      <c r="G639" s="5"/>
      <c r="H639" s="5"/>
      <c r="I639" s="5"/>
      <c r="J639" s="6"/>
      <c r="K639" s="6"/>
      <c r="L639" s="5"/>
      <c r="M639" s="5"/>
      <c r="N639" s="5"/>
      <c r="O639" s="5"/>
      <c r="P639" s="5"/>
      <c r="Q639" s="5"/>
      <c r="R639" s="7"/>
      <c r="S639" s="7"/>
      <c r="T639" s="5"/>
      <c r="U639" s="7"/>
      <c r="V639" s="5"/>
      <c r="W639" s="5"/>
      <c r="X639" s="5"/>
      <c r="Y639" s="5"/>
      <c r="Z639" s="5"/>
      <c r="AA639" s="5"/>
      <c r="AB639" s="5"/>
    </row>
    <row r="640" spans="1:28" ht="14.3" customHeight="1" x14ac:dyDescent="0.25">
      <c r="A640" s="5"/>
      <c r="B640" s="5"/>
      <c r="C640" s="5"/>
      <c r="D640" s="5"/>
      <c r="E640" s="5"/>
      <c r="F640" s="5"/>
      <c r="G640" s="5"/>
      <c r="H640" s="5"/>
      <c r="I640" s="5"/>
      <c r="J640" s="6"/>
      <c r="K640" s="6"/>
      <c r="L640" s="5"/>
      <c r="M640" s="5"/>
      <c r="N640" s="5"/>
      <c r="O640" s="5"/>
      <c r="P640" s="5"/>
      <c r="Q640" s="5"/>
      <c r="R640" s="7"/>
      <c r="S640" s="7"/>
      <c r="T640" s="5"/>
      <c r="U640" s="7"/>
      <c r="V640" s="5"/>
      <c r="W640" s="5"/>
      <c r="X640" s="5"/>
      <c r="Y640" s="5"/>
      <c r="Z640" s="5"/>
      <c r="AA640" s="5"/>
      <c r="AB640" s="5"/>
    </row>
    <row r="641" spans="1:28" ht="14.3" customHeight="1" x14ac:dyDescent="0.25">
      <c r="A641" s="5"/>
      <c r="B641" s="5"/>
      <c r="C641" s="5"/>
      <c r="D641" s="5"/>
      <c r="E641" s="5"/>
      <c r="F641" s="5"/>
      <c r="G641" s="5"/>
      <c r="H641" s="5"/>
      <c r="I641" s="5"/>
      <c r="J641" s="6"/>
      <c r="K641" s="6"/>
      <c r="L641" s="5"/>
      <c r="M641" s="5"/>
      <c r="N641" s="5"/>
      <c r="O641" s="5"/>
      <c r="P641" s="5"/>
      <c r="Q641" s="5"/>
      <c r="R641" s="7"/>
      <c r="S641" s="7"/>
      <c r="T641" s="5"/>
      <c r="U641" s="7"/>
      <c r="V641" s="5"/>
      <c r="W641" s="5"/>
      <c r="X641" s="5"/>
      <c r="Y641" s="5"/>
      <c r="Z641" s="5"/>
      <c r="AA641" s="5"/>
      <c r="AB641" s="5"/>
    </row>
    <row r="642" spans="1:28" ht="14.3" customHeight="1" x14ac:dyDescent="0.25">
      <c r="A642" s="5"/>
      <c r="B642" s="5"/>
      <c r="C642" s="5"/>
      <c r="D642" s="5"/>
      <c r="E642" s="5"/>
      <c r="F642" s="5"/>
      <c r="G642" s="5"/>
      <c r="H642" s="5"/>
      <c r="I642" s="5"/>
      <c r="J642" s="6"/>
      <c r="K642" s="6"/>
      <c r="L642" s="5"/>
      <c r="M642" s="5"/>
      <c r="N642" s="5"/>
      <c r="O642" s="5"/>
      <c r="P642" s="5"/>
      <c r="Q642" s="5"/>
      <c r="R642" s="7"/>
      <c r="S642" s="7"/>
      <c r="T642" s="5"/>
      <c r="U642" s="7"/>
      <c r="V642" s="5"/>
      <c r="W642" s="5"/>
      <c r="X642" s="5"/>
      <c r="Y642" s="5"/>
      <c r="Z642" s="5"/>
      <c r="AA642" s="5"/>
      <c r="AB642" s="5"/>
    </row>
    <row r="643" spans="1:28" ht="14.3" customHeight="1" x14ac:dyDescent="0.25">
      <c r="A643" s="5"/>
      <c r="B643" s="5"/>
      <c r="C643" s="5"/>
      <c r="D643" s="5"/>
      <c r="E643" s="5"/>
      <c r="F643" s="5"/>
      <c r="G643" s="5"/>
      <c r="H643" s="5"/>
      <c r="I643" s="5"/>
      <c r="J643" s="6"/>
      <c r="K643" s="6"/>
      <c r="L643" s="5"/>
      <c r="M643" s="5"/>
      <c r="N643" s="5"/>
      <c r="O643" s="5"/>
      <c r="P643" s="5"/>
      <c r="Q643" s="5"/>
      <c r="R643" s="7"/>
      <c r="S643" s="7"/>
      <c r="T643" s="5"/>
      <c r="U643" s="7"/>
      <c r="V643" s="5"/>
      <c r="W643" s="5"/>
      <c r="X643" s="5"/>
      <c r="Y643" s="5"/>
      <c r="Z643" s="5"/>
      <c r="AA643" s="5"/>
      <c r="AB643" s="5"/>
    </row>
    <row r="644" spans="1:28" ht="14.3" customHeight="1" x14ac:dyDescent="0.25">
      <c r="A644" s="5"/>
      <c r="B644" s="5"/>
      <c r="C644" s="5"/>
      <c r="D644" s="5"/>
      <c r="E644" s="5"/>
      <c r="F644" s="5"/>
      <c r="G644" s="5"/>
      <c r="H644" s="5"/>
      <c r="I644" s="5"/>
      <c r="J644" s="6"/>
      <c r="K644" s="6"/>
      <c r="L644" s="5"/>
      <c r="M644" s="5"/>
      <c r="N644" s="5"/>
      <c r="O644" s="5"/>
      <c r="P644" s="5"/>
      <c r="Q644" s="5"/>
      <c r="R644" s="7"/>
      <c r="S644" s="7"/>
      <c r="T644" s="5"/>
      <c r="U644" s="7"/>
      <c r="V644" s="5"/>
      <c r="W644" s="5"/>
      <c r="X644" s="5"/>
      <c r="Y644" s="5"/>
      <c r="Z644" s="5"/>
      <c r="AA644" s="5"/>
      <c r="AB644" s="5"/>
    </row>
    <row r="645" spans="1:28" ht="14.3" customHeight="1" x14ac:dyDescent="0.25">
      <c r="A645" s="5"/>
      <c r="B645" s="5"/>
      <c r="C645" s="5"/>
      <c r="D645" s="5"/>
      <c r="E645" s="5"/>
      <c r="F645" s="5"/>
      <c r="G645" s="5"/>
      <c r="H645" s="5"/>
      <c r="I645" s="5"/>
      <c r="J645" s="6"/>
      <c r="K645" s="6"/>
      <c r="L645" s="5"/>
      <c r="M645" s="5"/>
      <c r="N645" s="5"/>
      <c r="O645" s="5"/>
      <c r="P645" s="5"/>
      <c r="Q645" s="5"/>
      <c r="R645" s="7"/>
      <c r="S645" s="7"/>
      <c r="T645" s="5"/>
      <c r="U645" s="7"/>
      <c r="V645" s="5"/>
      <c r="W645" s="5"/>
      <c r="X645" s="5"/>
      <c r="Y645" s="5"/>
      <c r="Z645" s="5"/>
      <c r="AA645" s="5"/>
      <c r="AB645" s="5"/>
    </row>
    <row r="646" spans="1:28" ht="14.3" customHeight="1" x14ac:dyDescent="0.25">
      <c r="A646" s="5"/>
      <c r="B646" s="5"/>
      <c r="C646" s="5"/>
      <c r="D646" s="5"/>
      <c r="E646" s="5"/>
      <c r="F646" s="5"/>
      <c r="G646" s="5"/>
      <c r="H646" s="5"/>
      <c r="I646" s="5"/>
      <c r="J646" s="6"/>
      <c r="K646" s="6"/>
      <c r="L646" s="5"/>
      <c r="M646" s="5"/>
      <c r="N646" s="5"/>
      <c r="O646" s="5"/>
      <c r="P646" s="5"/>
      <c r="Q646" s="5"/>
      <c r="R646" s="7"/>
      <c r="S646" s="7"/>
      <c r="T646" s="5"/>
      <c r="U646" s="7"/>
      <c r="V646" s="5"/>
      <c r="W646" s="5"/>
      <c r="X646" s="5"/>
      <c r="Y646" s="5"/>
      <c r="Z646" s="5"/>
      <c r="AA646" s="5"/>
      <c r="AB646" s="5"/>
    </row>
    <row r="647" spans="1:28" ht="14.3" customHeight="1" x14ac:dyDescent="0.25">
      <c r="A647" s="5"/>
      <c r="B647" s="5"/>
      <c r="C647" s="5"/>
      <c r="D647" s="5"/>
      <c r="E647" s="5"/>
      <c r="F647" s="5"/>
      <c r="G647" s="5"/>
      <c r="H647" s="5"/>
      <c r="I647" s="5"/>
      <c r="J647" s="6"/>
      <c r="K647" s="6"/>
      <c r="L647" s="5"/>
      <c r="M647" s="5"/>
      <c r="N647" s="5"/>
      <c r="O647" s="5"/>
      <c r="P647" s="5"/>
      <c r="Q647" s="5"/>
      <c r="R647" s="7"/>
      <c r="S647" s="7"/>
      <c r="T647" s="5"/>
      <c r="U647" s="7"/>
      <c r="V647" s="5"/>
      <c r="W647" s="5"/>
      <c r="X647" s="5"/>
      <c r="Y647" s="5"/>
      <c r="Z647" s="5"/>
      <c r="AA647" s="5"/>
      <c r="AB647" s="5"/>
    </row>
    <row r="648" spans="1:28" ht="14.3" customHeight="1" x14ac:dyDescent="0.25">
      <c r="A648" s="5"/>
      <c r="B648" s="5"/>
      <c r="C648" s="5"/>
      <c r="D648" s="5"/>
      <c r="E648" s="5"/>
      <c r="F648" s="5"/>
      <c r="G648" s="5"/>
      <c r="H648" s="5"/>
      <c r="I648" s="5"/>
      <c r="J648" s="6"/>
      <c r="K648" s="6"/>
      <c r="L648" s="5"/>
      <c r="M648" s="5"/>
      <c r="N648" s="5"/>
      <c r="O648" s="5"/>
      <c r="P648" s="5"/>
      <c r="Q648" s="5"/>
      <c r="R648" s="7"/>
      <c r="S648" s="7"/>
      <c r="T648" s="5"/>
      <c r="U648" s="7"/>
      <c r="V648" s="5"/>
      <c r="W648" s="5"/>
      <c r="X648" s="5"/>
      <c r="Y648" s="5"/>
      <c r="Z648" s="5"/>
      <c r="AA648" s="5"/>
      <c r="AB648" s="5"/>
    </row>
    <row r="649" spans="1:28" ht="14.3" customHeight="1" x14ac:dyDescent="0.25">
      <c r="A649" s="5"/>
      <c r="B649" s="5"/>
      <c r="C649" s="5"/>
      <c r="D649" s="5"/>
      <c r="E649" s="5"/>
      <c r="F649" s="5"/>
      <c r="G649" s="5"/>
      <c r="H649" s="5"/>
      <c r="I649" s="5"/>
      <c r="J649" s="6"/>
      <c r="K649" s="6"/>
      <c r="L649" s="5"/>
      <c r="M649" s="5"/>
      <c r="N649" s="5"/>
      <c r="O649" s="5"/>
      <c r="P649" s="5"/>
      <c r="Q649" s="5"/>
      <c r="R649" s="7"/>
      <c r="S649" s="7"/>
      <c r="T649" s="5"/>
      <c r="U649" s="7"/>
      <c r="V649" s="5"/>
      <c r="W649" s="5"/>
      <c r="X649" s="5"/>
      <c r="Y649" s="5"/>
      <c r="Z649" s="5"/>
      <c r="AA649" s="5"/>
      <c r="AB649" s="5"/>
    </row>
    <row r="650" spans="1:28" ht="14.3" customHeight="1" x14ac:dyDescent="0.25">
      <c r="A650" s="5"/>
      <c r="B650" s="5"/>
      <c r="C650" s="5"/>
      <c r="D650" s="5"/>
      <c r="E650" s="5"/>
      <c r="F650" s="5"/>
      <c r="G650" s="5"/>
      <c r="H650" s="5"/>
      <c r="I650" s="5"/>
      <c r="J650" s="6"/>
      <c r="K650" s="6"/>
      <c r="L650" s="5"/>
      <c r="M650" s="5"/>
      <c r="N650" s="5"/>
      <c r="O650" s="5"/>
      <c r="P650" s="5"/>
      <c r="Q650" s="5"/>
      <c r="R650" s="7"/>
      <c r="S650" s="7"/>
      <c r="T650" s="5"/>
      <c r="U650" s="7"/>
      <c r="V650" s="5"/>
      <c r="W650" s="5"/>
      <c r="X650" s="5"/>
      <c r="Y650" s="5"/>
      <c r="Z650" s="5"/>
      <c r="AA650" s="5"/>
      <c r="AB650" s="5"/>
    </row>
    <row r="651" spans="1:28" ht="14.3" customHeight="1" x14ac:dyDescent="0.25">
      <c r="A651" s="5"/>
      <c r="B651" s="5"/>
      <c r="C651" s="5"/>
      <c r="D651" s="5"/>
      <c r="E651" s="5"/>
      <c r="F651" s="5"/>
      <c r="G651" s="5"/>
      <c r="H651" s="5"/>
      <c r="I651" s="5"/>
      <c r="J651" s="6"/>
      <c r="K651" s="6"/>
      <c r="L651" s="5"/>
      <c r="M651" s="5"/>
      <c r="N651" s="5"/>
      <c r="O651" s="5"/>
      <c r="P651" s="5"/>
      <c r="Q651" s="5"/>
      <c r="R651" s="7"/>
      <c r="S651" s="7"/>
      <c r="T651" s="5"/>
      <c r="U651" s="7"/>
      <c r="V651" s="5"/>
      <c r="W651" s="5"/>
      <c r="X651" s="5"/>
      <c r="Y651" s="5"/>
      <c r="Z651" s="5"/>
      <c r="AA651" s="5"/>
      <c r="AB651" s="5"/>
    </row>
    <row r="652" spans="1:28" ht="14.3" customHeight="1" x14ac:dyDescent="0.25">
      <c r="A652" s="5"/>
      <c r="B652" s="5"/>
      <c r="C652" s="5"/>
      <c r="D652" s="5"/>
      <c r="E652" s="5"/>
      <c r="F652" s="5"/>
      <c r="G652" s="5"/>
      <c r="H652" s="5"/>
      <c r="I652" s="5"/>
      <c r="J652" s="6"/>
      <c r="K652" s="6"/>
      <c r="L652" s="5"/>
      <c r="M652" s="5"/>
      <c r="N652" s="5"/>
      <c r="O652" s="5"/>
      <c r="P652" s="5"/>
      <c r="Q652" s="5"/>
      <c r="R652" s="7"/>
      <c r="S652" s="7"/>
      <c r="T652" s="5"/>
      <c r="U652" s="7"/>
      <c r="V652" s="5"/>
      <c r="W652" s="5"/>
      <c r="X652" s="5"/>
      <c r="Y652" s="5"/>
      <c r="Z652" s="5"/>
      <c r="AA652" s="5"/>
      <c r="AB652" s="5"/>
    </row>
    <row r="653" spans="1:28" ht="14.3" customHeight="1" x14ac:dyDescent="0.25">
      <c r="A653" s="5"/>
      <c r="B653" s="5"/>
      <c r="C653" s="5"/>
      <c r="D653" s="5"/>
      <c r="E653" s="5"/>
      <c r="F653" s="5"/>
      <c r="G653" s="5"/>
      <c r="H653" s="5"/>
      <c r="I653" s="5"/>
      <c r="J653" s="6"/>
      <c r="K653" s="6"/>
      <c r="L653" s="5"/>
      <c r="M653" s="5"/>
      <c r="N653" s="5"/>
      <c r="O653" s="5"/>
      <c r="P653" s="5"/>
      <c r="Q653" s="5"/>
      <c r="R653" s="7"/>
      <c r="S653" s="7"/>
      <c r="T653" s="5"/>
      <c r="U653" s="7"/>
      <c r="V653" s="5"/>
      <c r="W653" s="5"/>
      <c r="X653" s="5"/>
      <c r="Y653" s="5"/>
      <c r="Z653" s="5"/>
      <c r="AA653" s="5"/>
      <c r="AB653" s="5"/>
    </row>
    <row r="654" spans="1:28" ht="14.3" customHeight="1" x14ac:dyDescent="0.25">
      <c r="A654" s="5"/>
      <c r="B654" s="5"/>
      <c r="C654" s="5"/>
      <c r="D654" s="5"/>
      <c r="E654" s="5"/>
      <c r="F654" s="5"/>
      <c r="G654" s="5"/>
      <c r="H654" s="5"/>
      <c r="I654" s="5"/>
      <c r="J654" s="6"/>
      <c r="K654" s="6"/>
      <c r="L654" s="5"/>
      <c r="M654" s="5"/>
      <c r="N654" s="5"/>
      <c r="O654" s="5"/>
      <c r="P654" s="5"/>
      <c r="Q654" s="5"/>
      <c r="R654" s="7"/>
      <c r="S654" s="7"/>
      <c r="T654" s="5"/>
      <c r="U654" s="7"/>
      <c r="V654" s="5"/>
      <c r="W654" s="5"/>
      <c r="X654" s="5"/>
      <c r="Y654" s="5"/>
      <c r="Z654" s="5"/>
      <c r="AA654" s="5"/>
      <c r="AB654" s="5"/>
    </row>
    <row r="655" spans="1:28" ht="14.3" customHeight="1" x14ac:dyDescent="0.25">
      <c r="A655" s="5"/>
      <c r="B655" s="5"/>
      <c r="C655" s="5"/>
      <c r="D655" s="5"/>
      <c r="E655" s="5"/>
      <c r="F655" s="5"/>
      <c r="G655" s="5"/>
      <c r="H655" s="5"/>
      <c r="I655" s="5"/>
      <c r="J655" s="6"/>
      <c r="K655" s="6"/>
      <c r="L655" s="5"/>
      <c r="M655" s="5"/>
      <c r="N655" s="5"/>
      <c r="O655" s="5"/>
      <c r="P655" s="5"/>
      <c r="Q655" s="5"/>
      <c r="R655" s="7"/>
      <c r="S655" s="7"/>
      <c r="T655" s="5"/>
      <c r="U655" s="7"/>
      <c r="V655" s="5"/>
      <c r="W655" s="5"/>
      <c r="X655" s="5"/>
      <c r="Y655" s="5"/>
      <c r="Z655" s="5"/>
      <c r="AA655" s="5"/>
      <c r="AB655" s="5"/>
    </row>
    <row r="656" spans="1:28" ht="14.3" customHeight="1" x14ac:dyDescent="0.25">
      <c r="A656" s="5"/>
      <c r="B656" s="5"/>
      <c r="C656" s="5"/>
      <c r="D656" s="5"/>
      <c r="E656" s="5"/>
      <c r="F656" s="5"/>
      <c r="G656" s="5"/>
      <c r="H656" s="5"/>
      <c r="I656" s="5"/>
      <c r="J656" s="6"/>
      <c r="K656" s="6"/>
      <c r="L656" s="5"/>
      <c r="M656" s="5"/>
      <c r="N656" s="5"/>
      <c r="O656" s="5"/>
      <c r="P656" s="5"/>
      <c r="Q656" s="5"/>
      <c r="R656" s="7"/>
      <c r="S656" s="7"/>
      <c r="T656" s="5"/>
      <c r="U656" s="7"/>
      <c r="V656" s="5"/>
      <c r="W656" s="5"/>
      <c r="X656" s="5"/>
      <c r="Y656" s="5"/>
      <c r="Z656" s="5"/>
      <c r="AA656" s="5"/>
      <c r="AB656" s="5"/>
    </row>
    <row r="657" spans="1:28" ht="14.3" customHeight="1" x14ac:dyDescent="0.25">
      <c r="A657" s="5"/>
      <c r="B657" s="5"/>
      <c r="C657" s="5"/>
      <c r="D657" s="5"/>
      <c r="E657" s="5"/>
      <c r="F657" s="5"/>
      <c r="G657" s="5"/>
      <c r="H657" s="5"/>
      <c r="I657" s="5"/>
      <c r="J657" s="6"/>
      <c r="K657" s="6"/>
      <c r="L657" s="5"/>
      <c r="M657" s="5"/>
      <c r="N657" s="5"/>
      <c r="O657" s="5"/>
      <c r="P657" s="5"/>
      <c r="Q657" s="5"/>
      <c r="R657" s="7"/>
      <c r="S657" s="7"/>
      <c r="T657" s="5"/>
      <c r="U657" s="7"/>
      <c r="V657" s="5"/>
      <c r="W657" s="5"/>
      <c r="X657" s="5"/>
      <c r="Y657" s="5"/>
      <c r="Z657" s="5"/>
      <c r="AA657" s="5"/>
      <c r="AB657" s="5"/>
    </row>
    <row r="658" spans="1:28" ht="14.3" customHeight="1" x14ac:dyDescent="0.25">
      <c r="A658" s="5"/>
      <c r="B658" s="5"/>
      <c r="C658" s="5"/>
      <c r="D658" s="5"/>
      <c r="E658" s="5"/>
      <c r="F658" s="5"/>
      <c r="G658" s="5"/>
      <c r="H658" s="5"/>
      <c r="I658" s="5"/>
      <c r="J658" s="6"/>
      <c r="K658" s="6"/>
      <c r="L658" s="5"/>
      <c r="M658" s="5"/>
      <c r="N658" s="5"/>
      <c r="O658" s="5"/>
      <c r="P658" s="5"/>
      <c r="Q658" s="5"/>
      <c r="R658" s="7"/>
      <c r="S658" s="7"/>
      <c r="T658" s="5"/>
      <c r="U658" s="7"/>
      <c r="V658" s="5"/>
      <c r="W658" s="5"/>
      <c r="X658" s="5"/>
      <c r="Y658" s="5"/>
      <c r="Z658" s="5"/>
      <c r="AA658" s="5"/>
      <c r="AB658" s="5"/>
    </row>
    <row r="659" spans="1:28" ht="14.3" customHeight="1" x14ac:dyDescent="0.25">
      <c r="A659" s="5"/>
      <c r="B659" s="5"/>
      <c r="C659" s="5"/>
      <c r="D659" s="5"/>
      <c r="E659" s="5"/>
      <c r="F659" s="5"/>
      <c r="G659" s="5"/>
      <c r="H659" s="5"/>
      <c r="I659" s="5"/>
      <c r="J659" s="6"/>
      <c r="K659" s="6"/>
      <c r="L659" s="5"/>
      <c r="M659" s="5"/>
      <c r="N659" s="5"/>
      <c r="O659" s="5"/>
      <c r="P659" s="5"/>
      <c r="Q659" s="5"/>
      <c r="R659" s="7"/>
      <c r="S659" s="7"/>
      <c r="T659" s="5"/>
      <c r="U659" s="7"/>
      <c r="V659" s="5"/>
      <c r="W659" s="5"/>
      <c r="X659" s="5"/>
      <c r="Y659" s="5"/>
      <c r="Z659" s="5"/>
      <c r="AA659" s="5"/>
      <c r="AB659" s="5"/>
    </row>
    <row r="660" spans="1:28" ht="14.3" customHeight="1" x14ac:dyDescent="0.25">
      <c r="A660" s="5"/>
      <c r="B660" s="5"/>
      <c r="C660" s="5"/>
      <c r="D660" s="5"/>
      <c r="E660" s="5"/>
      <c r="F660" s="5"/>
      <c r="G660" s="5"/>
      <c r="H660" s="5"/>
      <c r="I660" s="5"/>
      <c r="J660" s="6"/>
      <c r="K660" s="6"/>
      <c r="L660" s="5"/>
      <c r="M660" s="5"/>
      <c r="N660" s="5"/>
      <c r="O660" s="5"/>
      <c r="P660" s="5"/>
      <c r="Q660" s="5"/>
      <c r="R660" s="7"/>
      <c r="S660" s="7"/>
      <c r="T660" s="5"/>
      <c r="U660" s="7"/>
      <c r="V660" s="5"/>
      <c r="W660" s="5"/>
      <c r="X660" s="5"/>
      <c r="Y660" s="5"/>
      <c r="Z660" s="5"/>
      <c r="AA660" s="5"/>
      <c r="AB660" s="5"/>
    </row>
    <row r="661" spans="1:28" ht="14.3" customHeight="1" x14ac:dyDescent="0.25">
      <c r="A661" s="5"/>
      <c r="B661" s="5"/>
      <c r="C661" s="5"/>
      <c r="D661" s="5"/>
      <c r="E661" s="5"/>
      <c r="F661" s="5"/>
      <c r="G661" s="5"/>
      <c r="H661" s="5"/>
      <c r="I661" s="5"/>
      <c r="J661" s="6"/>
      <c r="K661" s="6"/>
      <c r="L661" s="5"/>
      <c r="M661" s="5"/>
      <c r="N661" s="5"/>
      <c r="O661" s="5"/>
      <c r="P661" s="5"/>
      <c r="Q661" s="5"/>
      <c r="R661" s="7"/>
      <c r="S661" s="7"/>
      <c r="T661" s="5"/>
      <c r="U661" s="7"/>
      <c r="V661" s="5"/>
      <c r="W661" s="5"/>
      <c r="X661" s="5"/>
      <c r="Y661" s="5"/>
      <c r="Z661" s="5"/>
      <c r="AA661" s="5"/>
      <c r="AB661" s="5"/>
    </row>
    <row r="662" spans="1:28" ht="14.3" customHeight="1" x14ac:dyDescent="0.25">
      <c r="A662" s="5"/>
      <c r="B662" s="5"/>
      <c r="C662" s="5"/>
      <c r="D662" s="5"/>
      <c r="E662" s="5"/>
      <c r="F662" s="5"/>
      <c r="G662" s="5"/>
      <c r="H662" s="5"/>
      <c r="I662" s="5"/>
      <c r="J662" s="6"/>
      <c r="K662" s="6"/>
      <c r="L662" s="5"/>
      <c r="M662" s="5"/>
      <c r="N662" s="5"/>
      <c r="O662" s="5"/>
      <c r="P662" s="5"/>
      <c r="Q662" s="5"/>
      <c r="R662" s="7"/>
      <c r="S662" s="7"/>
      <c r="T662" s="5"/>
      <c r="U662" s="7"/>
      <c r="V662" s="5"/>
      <c r="W662" s="5"/>
      <c r="X662" s="5"/>
      <c r="Y662" s="5"/>
      <c r="Z662" s="5"/>
      <c r="AA662" s="5"/>
      <c r="AB662" s="5"/>
    </row>
    <row r="663" spans="1:28" ht="14.3" customHeight="1" x14ac:dyDescent="0.25">
      <c r="A663" s="5"/>
      <c r="B663" s="5"/>
      <c r="C663" s="5"/>
      <c r="D663" s="5"/>
      <c r="E663" s="5"/>
      <c r="F663" s="5"/>
      <c r="G663" s="5"/>
      <c r="H663" s="5"/>
      <c r="I663" s="5"/>
      <c r="J663" s="6"/>
      <c r="K663" s="6"/>
      <c r="L663" s="5"/>
      <c r="M663" s="5"/>
      <c r="N663" s="5"/>
      <c r="O663" s="5"/>
      <c r="P663" s="5"/>
      <c r="Q663" s="5"/>
      <c r="R663" s="7"/>
      <c r="S663" s="7"/>
      <c r="T663" s="5"/>
      <c r="U663" s="7"/>
      <c r="V663" s="5"/>
      <c r="W663" s="5"/>
      <c r="X663" s="5"/>
      <c r="Y663" s="5"/>
      <c r="Z663" s="5"/>
      <c r="AA663" s="5"/>
      <c r="AB663" s="5"/>
    </row>
    <row r="664" spans="1:28" ht="14.3" customHeight="1" x14ac:dyDescent="0.25">
      <c r="A664" s="5"/>
      <c r="B664" s="5"/>
      <c r="C664" s="5"/>
      <c r="D664" s="5"/>
      <c r="E664" s="5"/>
      <c r="F664" s="5"/>
      <c r="G664" s="5"/>
      <c r="H664" s="5"/>
      <c r="I664" s="5"/>
      <c r="J664" s="6"/>
      <c r="K664" s="6"/>
      <c r="L664" s="5"/>
      <c r="M664" s="5"/>
      <c r="N664" s="5"/>
      <c r="O664" s="5"/>
      <c r="P664" s="5"/>
      <c r="Q664" s="5"/>
      <c r="R664" s="7"/>
      <c r="S664" s="7"/>
      <c r="T664" s="5"/>
      <c r="U664" s="7"/>
      <c r="V664" s="5"/>
      <c r="W664" s="5"/>
      <c r="X664" s="5"/>
      <c r="Y664" s="5"/>
      <c r="Z664" s="5"/>
      <c r="AA664" s="5"/>
      <c r="AB664" s="5"/>
    </row>
    <row r="665" spans="1:28" ht="14.3" customHeight="1" x14ac:dyDescent="0.25">
      <c r="A665" s="5"/>
      <c r="B665" s="5"/>
      <c r="C665" s="5"/>
      <c r="D665" s="5"/>
      <c r="E665" s="5"/>
      <c r="F665" s="5"/>
      <c r="G665" s="5"/>
      <c r="H665" s="5"/>
      <c r="I665" s="5"/>
      <c r="J665" s="6"/>
      <c r="K665" s="6"/>
      <c r="L665" s="5"/>
      <c r="M665" s="5"/>
      <c r="N665" s="5"/>
      <c r="O665" s="5"/>
      <c r="P665" s="5"/>
      <c r="Q665" s="5"/>
      <c r="R665" s="7"/>
      <c r="S665" s="7"/>
      <c r="T665" s="5"/>
      <c r="U665" s="7"/>
      <c r="V665" s="5"/>
      <c r="W665" s="5"/>
      <c r="X665" s="5"/>
      <c r="Y665" s="5"/>
      <c r="Z665" s="5"/>
      <c r="AA665" s="5"/>
      <c r="AB665" s="5"/>
    </row>
    <row r="666" spans="1:28" ht="14.3" customHeight="1" x14ac:dyDescent="0.25">
      <c r="A666" s="5"/>
      <c r="B666" s="5"/>
      <c r="C666" s="5"/>
      <c r="D666" s="5"/>
      <c r="E666" s="5"/>
      <c r="F666" s="5"/>
      <c r="G666" s="5"/>
      <c r="H666" s="5"/>
      <c r="I666" s="5"/>
      <c r="J666" s="6"/>
      <c r="K666" s="6"/>
      <c r="L666" s="5"/>
      <c r="M666" s="5"/>
      <c r="N666" s="5"/>
      <c r="O666" s="5"/>
      <c r="P666" s="5"/>
      <c r="Q666" s="5"/>
      <c r="R666" s="7"/>
      <c r="S666" s="7"/>
      <c r="T666" s="5"/>
      <c r="U666" s="7"/>
      <c r="V666" s="5"/>
      <c r="W666" s="5"/>
      <c r="X666" s="5"/>
      <c r="Y666" s="5"/>
      <c r="Z666" s="5"/>
      <c r="AA666" s="5"/>
      <c r="AB666" s="5"/>
    </row>
    <row r="667" spans="1:28" ht="14.3" customHeight="1" x14ac:dyDescent="0.25">
      <c r="A667" s="5"/>
      <c r="B667" s="5"/>
      <c r="C667" s="5"/>
      <c r="D667" s="5"/>
      <c r="E667" s="5"/>
      <c r="F667" s="5"/>
      <c r="G667" s="5"/>
      <c r="H667" s="5"/>
      <c r="I667" s="5"/>
      <c r="J667" s="6"/>
      <c r="K667" s="6"/>
      <c r="L667" s="5"/>
      <c r="M667" s="5"/>
      <c r="N667" s="5"/>
      <c r="O667" s="5"/>
      <c r="P667" s="5"/>
      <c r="Q667" s="5"/>
      <c r="R667" s="7"/>
      <c r="S667" s="7"/>
      <c r="T667" s="5"/>
      <c r="U667" s="7"/>
      <c r="V667" s="5"/>
      <c r="W667" s="5"/>
      <c r="X667" s="5"/>
      <c r="Y667" s="5"/>
      <c r="Z667" s="5"/>
      <c r="AA667" s="5"/>
      <c r="AB667" s="5"/>
    </row>
    <row r="668" spans="1:28" ht="14.3" customHeight="1" x14ac:dyDescent="0.25">
      <c r="A668" s="5"/>
      <c r="B668" s="5"/>
      <c r="C668" s="5"/>
      <c r="D668" s="5"/>
      <c r="E668" s="5"/>
      <c r="F668" s="5"/>
      <c r="G668" s="5"/>
      <c r="H668" s="5"/>
      <c r="I668" s="5"/>
      <c r="J668" s="6"/>
      <c r="K668" s="6"/>
      <c r="L668" s="5"/>
      <c r="M668" s="5"/>
      <c r="N668" s="5"/>
      <c r="O668" s="5"/>
      <c r="P668" s="5"/>
      <c r="Q668" s="5"/>
      <c r="R668" s="7"/>
      <c r="S668" s="7"/>
      <c r="T668" s="5"/>
      <c r="U668" s="7"/>
      <c r="V668" s="5"/>
      <c r="W668" s="5"/>
      <c r="X668" s="5"/>
      <c r="Y668" s="5"/>
      <c r="Z668" s="5"/>
      <c r="AA668" s="5"/>
      <c r="AB668" s="5"/>
    </row>
    <row r="669" spans="1:28" ht="14.3" customHeight="1" x14ac:dyDescent="0.25">
      <c r="A669" s="5"/>
      <c r="B669" s="5"/>
      <c r="C669" s="5"/>
      <c r="D669" s="5"/>
      <c r="E669" s="5"/>
      <c r="F669" s="5"/>
      <c r="G669" s="5"/>
      <c r="H669" s="5"/>
      <c r="I669" s="5"/>
      <c r="J669" s="6"/>
      <c r="K669" s="6"/>
      <c r="L669" s="5"/>
      <c r="M669" s="5"/>
      <c r="N669" s="5"/>
      <c r="O669" s="5"/>
      <c r="P669" s="5"/>
      <c r="Q669" s="5"/>
      <c r="R669" s="7"/>
      <c r="S669" s="7"/>
      <c r="T669" s="5"/>
      <c r="U669" s="7"/>
      <c r="V669" s="5"/>
      <c r="W669" s="5"/>
      <c r="X669" s="5"/>
      <c r="Y669" s="5"/>
      <c r="Z669" s="5"/>
      <c r="AA669" s="5"/>
      <c r="AB669" s="5"/>
    </row>
    <row r="670" spans="1:28" ht="14.3" customHeight="1" x14ac:dyDescent="0.25">
      <c r="A670" s="5"/>
      <c r="B670" s="5"/>
      <c r="C670" s="5"/>
      <c r="D670" s="5"/>
      <c r="E670" s="5"/>
      <c r="F670" s="5"/>
      <c r="G670" s="5"/>
      <c r="H670" s="5"/>
      <c r="I670" s="5"/>
      <c r="J670" s="6"/>
      <c r="K670" s="6"/>
      <c r="L670" s="5"/>
      <c r="M670" s="5"/>
      <c r="N670" s="5"/>
      <c r="O670" s="5"/>
      <c r="P670" s="5"/>
      <c r="Q670" s="5"/>
      <c r="R670" s="7"/>
      <c r="S670" s="7"/>
      <c r="T670" s="5"/>
      <c r="U670" s="7"/>
      <c r="V670" s="5"/>
      <c r="W670" s="5"/>
      <c r="X670" s="5"/>
      <c r="Y670" s="5"/>
      <c r="Z670" s="5"/>
      <c r="AA670" s="5"/>
      <c r="AB670" s="5"/>
    </row>
    <row r="671" spans="1:28" ht="14.3" customHeight="1" x14ac:dyDescent="0.25">
      <c r="A671" s="5"/>
      <c r="B671" s="5"/>
      <c r="C671" s="5"/>
      <c r="D671" s="5"/>
      <c r="E671" s="5"/>
      <c r="F671" s="5"/>
      <c r="G671" s="5"/>
      <c r="H671" s="5"/>
      <c r="I671" s="5"/>
      <c r="J671" s="6"/>
      <c r="K671" s="6"/>
      <c r="L671" s="5"/>
      <c r="M671" s="5"/>
      <c r="N671" s="5"/>
      <c r="O671" s="5"/>
      <c r="P671" s="5"/>
      <c r="Q671" s="5"/>
      <c r="R671" s="7"/>
      <c r="S671" s="7"/>
      <c r="T671" s="5"/>
      <c r="U671" s="7"/>
      <c r="V671" s="5"/>
      <c r="W671" s="5"/>
      <c r="X671" s="5"/>
      <c r="Y671" s="5"/>
      <c r="Z671" s="5"/>
      <c r="AA671" s="5"/>
      <c r="AB671" s="5"/>
    </row>
    <row r="672" spans="1:28" ht="14.3" customHeight="1" x14ac:dyDescent="0.25">
      <c r="A672" s="5"/>
      <c r="B672" s="5"/>
      <c r="C672" s="5"/>
      <c r="D672" s="5"/>
      <c r="E672" s="5"/>
      <c r="F672" s="5"/>
      <c r="G672" s="5"/>
      <c r="H672" s="5"/>
      <c r="I672" s="5"/>
      <c r="J672" s="6"/>
      <c r="K672" s="6"/>
      <c r="L672" s="5"/>
      <c r="M672" s="5"/>
      <c r="N672" s="5"/>
      <c r="O672" s="5"/>
      <c r="P672" s="5"/>
      <c r="Q672" s="5"/>
      <c r="R672" s="7"/>
      <c r="S672" s="7"/>
      <c r="T672" s="5"/>
      <c r="U672" s="7"/>
      <c r="V672" s="5"/>
      <c r="W672" s="5"/>
      <c r="X672" s="5"/>
      <c r="Y672" s="5"/>
      <c r="Z672" s="5"/>
      <c r="AA672" s="5"/>
      <c r="AB672" s="5"/>
    </row>
    <row r="673" spans="1:28" ht="14.3" customHeight="1" x14ac:dyDescent="0.25">
      <c r="A673" s="5"/>
      <c r="B673" s="5"/>
      <c r="C673" s="5"/>
      <c r="D673" s="5"/>
      <c r="E673" s="5"/>
      <c r="F673" s="5"/>
      <c r="G673" s="5"/>
      <c r="H673" s="5"/>
      <c r="I673" s="5"/>
      <c r="J673" s="6"/>
      <c r="K673" s="6"/>
      <c r="L673" s="5"/>
      <c r="M673" s="5"/>
      <c r="N673" s="5"/>
      <c r="O673" s="5"/>
      <c r="P673" s="5"/>
      <c r="Q673" s="5"/>
      <c r="R673" s="7"/>
      <c r="S673" s="7"/>
      <c r="T673" s="5"/>
      <c r="U673" s="7"/>
      <c r="V673" s="5"/>
      <c r="W673" s="5"/>
      <c r="X673" s="5"/>
      <c r="Y673" s="5"/>
      <c r="Z673" s="5"/>
      <c r="AA673" s="5"/>
      <c r="AB673" s="5"/>
    </row>
    <row r="674" spans="1:28" ht="14.3" customHeight="1" x14ac:dyDescent="0.25">
      <c r="A674" s="5"/>
      <c r="B674" s="5"/>
      <c r="C674" s="5"/>
      <c r="D674" s="5"/>
      <c r="E674" s="5"/>
      <c r="F674" s="5"/>
      <c r="G674" s="5"/>
      <c r="H674" s="5"/>
      <c r="I674" s="5"/>
      <c r="J674" s="6"/>
      <c r="K674" s="6"/>
      <c r="L674" s="5"/>
      <c r="M674" s="5"/>
      <c r="N674" s="5"/>
      <c r="O674" s="5"/>
      <c r="P674" s="5"/>
      <c r="Q674" s="5"/>
      <c r="R674" s="7"/>
      <c r="S674" s="7"/>
      <c r="T674" s="5"/>
      <c r="U674" s="7"/>
      <c r="V674" s="5"/>
      <c r="W674" s="5"/>
      <c r="X674" s="5"/>
      <c r="Y674" s="5"/>
      <c r="Z674" s="5"/>
      <c r="AA674" s="5"/>
      <c r="AB674" s="5"/>
    </row>
    <row r="675" spans="1:28" ht="14.3" customHeight="1" x14ac:dyDescent="0.25">
      <c r="A675" s="5"/>
      <c r="B675" s="5"/>
      <c r="C675" s="5"/>
      <c r="D675" s="5"/>
      <c r="E675" s="5"/>
      <c r="F675" s="5"/>
      <c r="G675" s="5"/>
      <c r="H675" s="5"/>
      <c r="I675" s="5"/>
      <c r="J675" s="6"/>
      <c r="K675" s="6"/>
      <c r="L675" s="5"/>
      <c r="M675" s="5"/>
      <c r="N675" s="5"/>
      <c r="O675" s="5"/>
      <c r="P675" s="5"/>
      <c r="Q675" s="5"/>
      <c r="R675" s="7"/>
      <c r="S675" s="7"/>
      <c r="T675" s="5"/>
      <c r="U675" s="7"/>
      <c r="V675" s="5"/>
      <c r="W675" s="5"/>
      <c r="X675" s="5"/>
      <c r="Y675" s="5"/>
      <c r="Z675" s="5"/>
      <c r="AA675" s="5"/>
      <c r="AB675" s="5"/>
    </row>
    <row r="676" spans="1:28" ht="14.3" customHeight="1" x14ac:dyDescent="0.25">
      <c r="A676" s="5"/>
      <c r="B676" s="5"/>
      <c r="C676" s="5"/>
      <c r="D676" s="5"/>
      <c r="E676" s="5"/>
      <c r="F676" s="5"/>
      <c r="G676" s="5"/>
      <c r="H676" s="5"/>
      <c r="I676" s="5"/>
      <c r="J676" s="6"/>
      <c r="K676" s="6"/>
      <c r="L676" s="5"/>
      <c r="M676" s="5"/>
      <c r="N676" s="5"/>
      <c r="O676" s="5"/>
      <c r="P676" s="5"/>
      <c r="Q676" s="5"/>
      <c r="R676" s="7"/>
      <c r="S676" s="7"/>
      <c r="T676" s="5"/>
      <c r="U676" s="7"/>
      <c r="V676" s="5"/>
      <c r="W676" s="5"/>
      <c r="X676" s="5"/>
      <c r="Y676" s="5"/>
      <c r="Z676" s="5"/>
      <c r="AA676" s="5"/>
      <c r="AB676" s="5"/>
    </row>
    <row r="677" spans="1:28" ht="14.3" customHeight="1" x14ac:dyDescent="0.25">
      <c r="A677" s="5"/>
      <c r="B677" s="5"/>
      <c r="C677" s="5"/>
      <c r="D677" s="5"/>
      <c r="E677" s="5"/>
      <c r="F677" s="5"/>
      <c r="G677" s="5"/>
      <c r="H677" s="5"/>
      <c r="I677" s="5"/>
      <c r="J677" s="6"/>
      <c r="K677" s="6"/>
      <c r="L677" s="5"/>
      <c r="M677" s="5"/>
      <c r="N677" s="5"/>
      <c r="O677" s="5"/>
      <c r="P677" s="5"/>
      <c r="Q677" s="5"/>
      <c r="R677" s="7"/>
      <c r="S677" s="7"/>
      <c r="T677" s="5"/>
      <c r="U677" s="7"/>
      <c r="V677" s="5"/>
      <c r="W677" s="5"/>
      <c r="X677" s="5"/>
      <c r="Y677" s="5"/>
      <c r="Z677" s="5"/>
      <c r="AA677" s="5"/>
      <c r="AB677" s="5"/>
    </row>
    <row r="678" spans="1:28" ht="14.3" customHeight="1" x14ac:dyDescent="0.25">
      <c r="A678" s="5"/>
      <c r="B678" s="5"/>
      <c r="C678" s="5"/>
      <c r="D678" s="5"/>
      <c r="E678" s="5"/>
      <c r="F678" s="5"/>
      <c r="G678" s="5"/>
      <c r="H678" s="5"/>
      <c r="I678" s="5"/>
      <c r="J678" s="6"/>
      <c r="K678" s="6"/>
      <c r="L678" s="5"/>
      <c r="M678" s="5"/>
      <c r="N678" s="5"/>
      <c r="O678" s="5"/>
      <c r="P678" s="5"/>
      <c r="Q678" s="5"/>
      <c r="R678" s="7"/>
      <c r="S678" s="7"/>
      <c r="T678" s="5"/>
      <c r="U678" s="7"/>
      <c r="V678" s="5"/>
      <c r="W678" s="5"/>
      <c r="X678" s="5"/>
      <c r="Y678" s="5"/>
      <c r="Z678" s="5"/>
      <c r="AA678" s="5"/>
      <c r="AB678" s="5"/>
    </row>
    <row r="679" spans="1:28" ht="14.3" customHeight="1" x14ac:dyDescent="0.25">
      <c r="A679" s="5"/>
      <c r="B679" s="5"/>
      <c r="C679" s="5"/>
      <c r="D679" s="5"/>
      <c r="E679" s="5"/>
      <c r="F679" s="5"/>
      <c r="G679" s="5"/>
      <c r="H679" s="5"/>
      <c r="I679" s="5"/>
      <c r="J679" s="6"/>
      <c r="K679" s="6"/>
      <c r="L679" s="5"/>
      <c r="M679" s="5"/>
      <c r="N679" s="5"/>
      <c r="O679" s="5"/>
      <c r="P679" s="5"/>
      <c r="Q679" s="5"/>
      <c r="R679" s="7"/>
      <c r="S679" s="7"/>
      <c r="T679" s="5"/>
      <c r="U679" s="7"/>
      <c r="V679" s="5"/>
      <c r="W679" s="5"/>
      <c r="X679" s="5"/>
      <c r="Y679" s="5"/>
      <c r="Z679" s="5"/>
      <c r="AA679" s="5"/>
      <c r="AB679" s="5"/>
    </row>
    <row r="680" spans="1:28" ht="14.3" customHeight="1" x14ac:dyDescent="0.25">
      <c r="A680" s="5"/>
      <c r="B680" s="5"/>
      <c r="C680" s="5"/>
      <c r="D680" s="5"/>
      <c r="E680" s="5"/>
      <c r="F680" s="5"/>
      <c r="G680" s="5"/>
      <c r="H680" s="5"/>
      <c r="I680" s="5"/>
      <c r="J680" s="6"/>
      <c r="K680" s="6"/>
      <c r="L680" s="5"/>
      <c r="M680" s="5"/>
      <c r="N680" s="5"/>
      <c r="O680" s="5"/>
      <c r="P680" s="5"/>
      <c r="Q680" s="5"/>
      <c r="R680" s="7"/>
      <c r="S680" s="7"/>
      <c r="T680" s="5"/>
      <c r="U680" s="7"/>
      <c r="V680" s="5"/>
      <c r="W680" s="5"/>
      <c r="X680" s="5"/>
      <c r="Y680" s="5"/>
      <c r="Z680" s="5"/>
      <c r="AA680" s="5"/>
      <c r="AB680" s="5"/>
    </row>
    <row r="681" spans="1:28" ht="14.3" customHeight="1" x14ac:dyDescent="0.25">
      <c r="A681" s="5"/>
      <c r="B681" s="5"/>
      <c r="C681" s="5"/>
      <c r="D681" s="5"/>
      <c r="E681" s="5"/>
      <c r="F681" s="5"/>
      <c r="G681" s="5"/>
      <c r="H681" s="5"/>
      <c r="I681" s="5"/>
      <c r="J681" s="6"/>
      <c r="K681" s="6"/>
      <c r="L681" s="5"/>
      <c r="M681" s="5"/>
      <c r="N681" s="5"/>
      <c r="O681" s="5"/>
      <c r="P681" s="5"/>
      <c r="Q681" s="5"/>
      <c r="R681" s="7"/>
      <c r="S681" s="7"/>
      <c r="T681" s="5"/>
      <c r="U681" s="7"/>
      <c r="V681" s="5"/>
      <c r="W681" s="5"/>
      <c r="X681" s="5"/>
      <c r="Y681" s="5"/>
      <c r="Z681" s="5"/>
      <c r="AA681" s="5"/>
      <c r="AB681" s="5"/>
    </row>
    <row r="682" spans="1:28" ht="14.3" customHeight="1" x14ac:dyDescent="0.25">
      <c r="A682" s="5"/>
      <c r="B682" s="5"/>
      <c r="C682" s="5"/>
      <c r="D682" s="5"/>
      <c r="E682" s="5"/>
      <c r="F682" s="5"/>
      <c r="G682" s="5"/>
      <c r="H682" s="5"/>
      <c r="I682" s="5"/>
      <c r="J682" s="6"/>
      <c r="K682" s="6"/>
      <c r="L682" s="5"/>
      <c r="M682" s="5"/>
      <c r="N682" s="5"/>
      <c r="O682" s="5"/>
      <c r="P682" s="5"/>
      <c r="Q682" s="5"/>
      <c r="R682" s="7"/>
      <c r="S682" s="7"/>
      <c r="T682" s="5"/>
      <c r="U682" s="7"/>
      <c r="V682" s="5"/>
      <c r="W682" s="5"/>
      <c r="X682" s="5"/>
      <c r="Y682" s="5"/>
      <c r="Z682" s="5"/>
      <c r="AA682" s="5"/>
      <c r="AB682" s="5"/>
    </row>
    <row r="683" spans="1:28" ht="14.3" customHeight="1" x14ac:dyDescent="0.25">
      <c r="A683" s="5"/>
      <c r="B683" s="5"/>
      <c r="C683" s="5"/>
      <c r="D683" s="5"/>
      <c r="E683" s="5"/>
      <c r="F683" s="5"/>
      <c r="G683" s="5"/>
      <c r="H683" s="5"/>
      <c r="I683" s="5"/>
      <c r="J683" s="6"/>
      <c r="K683" s="6"/>
      <c r="L683" s="5"/>
      <c r="M683" s="5"/>
      <c r="N683" s="5"/>
      <c r="O683" s="5"/>
      <c r="P683" s="5"/>
      <c r="Q683" s="5"/>
      <c r="R683" s="7"/>
      <c r="S683" s="7"/>
      <c r="T683" s="5"/>
      <c r="U683" s="7"/>
      <c r="V683" s="5"/>
      <c r="W683" s="5"/>
      <c r="X683" s="5"/>
      <c r="Y683" s="5"/>
      <c r="Z683" s="5"/>
      <c r="AA683" s="5"/>
      <c r="AB683" s="5"/>
    </row>
    <row r="684" spans="1:28" ht="14.3" customHeight="1" x14ac:dyDescent="0.25">
      <c r="A684" s="5"/>
      <c r="B684" s="5"/>
      <c r="C684" s="5"/>
      <c r="D684" s="5"/>
      <c r="E684" s="5"/>
      <c r="F684" s="5"/>
      <c r="G684" s="5"/>
      <c r="H684" s="5"/>
      <c r="I684" s="5"/>
      <c r="J684" s="6"/>
      <c r="K684" s="6"/>
      <c r="L684" s="5"/>
      <c r="M684" s="5"/>
      <c r="N684" s="5"/>
      <c r="O684" s="5"/>
      <c r="P684" s="5"/>
      <c r="Q684" s="5"/>
      <c r="R684" s="7"/>
      <c r="S684" s="7"/>
      <c r="T684" s="5"/>
      <c r="U684" s="7"/>
      <c r="V684" s="5"/>
      <c r="W684" s="5"/>
      <c r="X684" s="5"/>
      <c r="Y684" s="5"/>
      <c r="Z684" s="5"/>
      <c r="AA684" s="5"/>
      <c r="AB684" s="5"/>
    </row>
    <row r="685" spans="1:28" ht="14.3" customHeight="1" x14ac:dyDescent="0.25">
      <c r="A685" s="5"/>
      <c r="B685" s="5"/>
      <c r="C685" s="5"/>
      <c r="D685" s="5"/>
      <c r="E685" s="5"/>
      <c r="F685" s="5"/>
      <c r="G685" s="5"/>
      <c r="H685" s="5"/>
      <c r="I685" s="5"/>
      <c r="J685" s="6"/>
      <c r="K685" s="6"/>
      <c r="L685" s="5"/>
      <c r="M685" s="5"/>
      <c r="N685" s="5"/>
      <c r="O685" s="5"/>
      <c r="P685" s="5"/>
      <c r="Q685" s="5"/>
      <c r="R685" s="7"/>
      <c r="S685" s="7"/>
      <c r="T685" s="5"/>
      <c r="U685" s="7"/>
      <c r="V685" s="5"/>
      <c r="W685" s="5"/>
      <c r="X685" s="5"/>
      <c r="Y685" s="5"/>
      <c r="Z685" s="5"/>
      <c r="AA685" s="5"/>
      <c r="AB685" s="5"/>
    </row>
    <row r="686" spans="1:28" ht="14.3" customHeight="1" x14ac:dyDescent="0.25">
      <c r="A686" s="5"/>
      <c r="B686" s="5"/>
      <c r="C686" s="5"/>
      <c r="D686" s="5"/>
      <c r="E686" s="5"/>
      <c r="F686" s="5"/>
      <c r="G686" s="5"/>
      <c r="H686" s="5"/>
      <c r="I686" s="5"/>
      <c r="J686" s="6"/>
      <c r="K686" s="6"/>
      <c r="L686" s="5"/>
      <c r="M686" s="5"/>
      <c r="N686" s="5"/>
      <c r="O686" s="5"/>
      <c r="P686" s="5"/>
      <c r="Q686" s="5"/>
      <c r="R686" s="7"/>
      <c r="S686" s="7"/>
      <c r="T686" s="5"/>
      <c r="U686" s="7"/>
      <c r="V686" s="5"/>
      <c r="W686" s="5"/>
      <c r="X686" s="5"/>
      <c r="Y686" s="5"/>
      <c r="Z686" s="5"/>
      <c r="AA686" s="5"/>
      <c r="AB686" s="5"/>
    </row>
    <row r="687" spans="1:28" ht="14.3" customHeight="1" x14ac:dyDescent="0.25">
      <c r="A687" s="5"/>
      <c r="B687" s="5"/>
      <c r="C687" s="5"/>
      <c r="D687" s="5"/>
      <c r="E687" s="5"/>
      <c r="F687" s="5"/>
      <c r="G687" s="5"/>
      <c r="H687" s="5"/>
      <c r="I687" s="5"/>
      <c r="J687" s="6"/>
      <c r="K687" s="6"/>
      <c r="L687" s="5"/>
      <c r="M687" s="5"/>
      <c r="N687" s="5"/>
      <c r="O687" s="5"/>
      <c r="P687" s="5"/>
      <c r="Q687" s="5"/>
      <c r="R687" s="7"/>
      <c r="S687" s="7"/>
      <c r="T687" s="5"/>
      <c r="U687" s="7"/>
      <c r="V687" s="5"/>
      <c r="W687" s="5"/>
      <c r="X687" s="5"/>
      <c r="Y687" s="5"/>
      <c r="Z687" s="5"/>
      <c r="AA687" s="5"/>
      <c r="AB687" s="5"/>
    </row>
    <row r="688" spans="1:28" ht="14.3" customHeight="1" x14ac:dyDescent="0.25">
      <c r="A688" s="5"/>
      <c r="B688" s="5"/>
      <c r="C688" s="5"/>
      <c r="D688" s="5"/>
      <c r="E688" s="5"/>
      <c r="F688" s="5"/>
      <c r="G688" s="5"/>
      <c r="H688" s="5"/>
      <c r="I688" s="5"/>
      <c r="J688" s="6"/>
      <c r="K688" s="6"/>
      <c r="L688" s="5"/>
      <c r="M688" s="5"/>
      <c r="N688" s="5"/>
      <c r="O688" s="5"/>
      <c r="P688" s="5"/>
      <c r="Q688" s="5"/>
      <c r="R688" s="7"/>
      <c r="S688" s="7"/>
      <c r="T688" s="5"/>
      <c r="U688" s="7"/>
      <c r="V688" s="5"/>
      <c r="W688" s="5"/>
      <c r="X688" s="5"/>
      <c r="Y688" s="5"/>
      <c r="Z688" s="5"/>
      <c r="AA688" s="5"/>
      <c r="AB688" s="5"/>
    </row>
    <row r="689" spans="1:28" ht="14.3" customHeight="1" x14ac:dyDescent="0.25">
      <c r="A689" s="5"/>
      <c r="B689" s="5"/>
      <c r="C689" s="5"/>
      <c r="D689" s="5"/>
      <c r="E689" s="5"/>
      <c r="F689" s="5"/>
      <c r="G689" s="5"/>
      <c r="H689" s="5"/>
      <c r="I689" s="5"/>
      <c r="J689" s="6"/>
      <c r="K689" s="6"/>
      <c r="L689" s="5"/>
      <c r="M689" s="5"/>
      <c r="N689" s="5"/>
      <c r="O689" s="5"/>
      <c r="P689" s="5"/>
      <c r="Q689" s="5"/>
      <c r="R689" s="7"/>
      <c r="S689" s="7"/>
      <c r="T689" s="5"/>
      <c r="U689" s="7"/>
      <c r="V689" s="5"/>
      <c r="W689" s="5"/>
      <c r="X689" s="5"/>
      <c r="Y689" s="5"/>
      <c r="Z689" s="5"/>
      <c r="AA689" s="5"/>
      <c r="AB689" s="5"/>
    </row>
    <row r="690" spans="1:28" ht="14.3" customHeight="1" x14ac:dyDescent="0.25">
      <c r="A690" s="5"/>
      <c r="B690" s="5"/>
      <c r="C690" s="5"/>
      <c r="D690" s="5"/>
      <c r="E690" s="5"/>
      <c r="F690" s="5"/>
      <c r="G690" s="5"/>
      <c r="H690" s="5"/>
      <c r="I690" s="5"/>
      <c r="J690" s="6"/>
      <c r="K690" s="6"/>
      <c r="L690" s="5"/>
      <c r="M690" s="5"/>
      <c r="N690" s="5"/>
      <c r="O690" s="5"/>
      <c r="P690" s="5"/>
      <c r="Q690" s="5"/>
      <c r="R690" s="7"/>
      <c r="S690" s="7"/>
      <c r="T690" s="5"/>
      <c r="U690" s="7"/>
      <c r="V690" s="5"/>
      <c r="W690" s="5"/>
      <c r="X690" s="5"/>
      <c r="Y690" s="5"/>
      <c r="Z690" s="5"/>
      <c r="AA690" s="5"/>
      <c r="AB690" s="5"/>
    </row>
    <row r="691" spans="1:28" ht="14.3" customHeight="1" x14ac:dyDescent="0.25">
      <c r="A691" s="5"/>
      <c r="B691" s="5"/>
      <c r="C691" s="5"/>
      <c r="D691" s="5"/>
      <c r="E691" s="5"/>
      <c r="F691" s="5"/>
      <c r="G691" s="5"/>
      <c r="H691" s="5"/>
      <c r="I691" s="5"/>
      <c r="J691" s="6"/>
      <c r="K691" s="6"/>
      <c r="L691" s="5"/>
      <c r="M691" s="5"/>
      <c r="N691" s="5"/>
      <c r="O691" s="5"/>
      <c r="P691" s="5"/>
      <c r="Q691" s="5"/>
      <c r="R691" s="7"/>
      <c r="S691" s="7"/>
      <c r="T691" s="5"/>
      <c r="U691" s="7"/>
      <c r="V691" s="5"/>
      <c r="W691" s="5"/>
      <c r="X691" s="5"/>
      <c r="Y691" s="5"/>
      <c r="Z691" s="5"/>
      <c r="AA691" s="5"/>
      <c r="AB691" s="5"/>
    </row>
    <row r="692" spans="1:28" ht="14.3" customHeight="1" x14ac:dyDescent="0.25">
      <c r="A692" s="5"/>
      <c r="B692" s="5"/>
      <c r="C692" s="5"/>
      <c r="D692" s="5"/>
      <c r="E692" s="5"/>
      <c r="F692" s="5"/>
      <c r="G692" s="5"/>
      <c r="H692" s="5"/>
      <c r="I692" s="5"/>
      <c r="J692" s="6"/>
      <c r="K692" s="6"/>
      <c r="L692" s="5"/>
      <c r="M692" s="5"/>
      <c r="N692" s="5"/>
      <c r="O692" s="5"/>
      <c r="P692" s="5"/>
      <c r="Q692" s="5"/>
      <c r="R692" s="7"/>
      <c r="S692" s="7"/>
      <c r="T692" s="5"/>
      <c r="U692" s="7"/>
      <c r="V692" s="5"/>
      <c r="W692" s="5"/>
      <c r="X692" s="5"/>
      <c r="Y692" s="5"/>
      <c r="Z692" s="5"/>
      <c r="AA692" s="5"/>
      <c r="AB692" s="5"/>
    </row>
    <row r="693" spans="1:28" ht="14.3" customHeight="1" x14ac:dyDescent="0.25">
      <c r="A693" s="5"/>
      <c r="B693" s="5"/>
      <c r="C693" s="5"/>
      <c r="D693" s="5"/>
      <c r="E693" s="5"/>
      <c r="F693" s="5"/>
      <c r="G693" s="5"/>
      <c r="H693" s="5"/>
      <c r="I693" s="5"/>
      <c r="J693" s="6"/>
      <c r="K693" s="6"/>
      <c r="L693" s="5"/>
      <c r="M693" s="5"/>
      <c r="N693" s="5"/>
      <c r="O693" s="5"/>
      <c r="P693" s="5"/>
      <c r="Q693" s="5"/>
      <c r="R693" s="7"/>
      <c r="S693" s="7"/>
      <c r="T693" s="5"/>
      <c r="U693" s="7"/>
      <c r="V693" s="5"/>
      <c r="W693" s="5"/>
      <c r="X693" s="5"/>
      <c r="Y693" s="5"/>
      <c r="Z693" s="5"/>
      <c r="AA693" s="5"/>
      <c r="AB693" s="5"/>
    </row>
    <row r="694" spans="1:28" ht="14.3" customHeight="1" x14ac:dyDescent="0.25">
      <c r="A694" s="5"/>
      <c r="B694" s="5"/>
      <c r="C694" s="5"/>
      <c r="D694" s="5"/>
      <c r="E694" s="5"/>
      <c r="F694" s="5"/>
      <c r="G694" s="5"/>
      <c r="H694" s="5"/>
      <c r="I694" s="5"/>
      <c r="J694" s="6"/>
      <c r="K694" s="6"/>
      <c r="L694" s="5"/>
      <c r="M694" s="5"/>
      <c r="N694" s="5"/>
      <c r="O694" s="5"/>
      <c r="P694" s="5"/>
      <c r="Q694" s="5"/>
      <c r="R694" s="7"/>
      <c r="S694" s="7"/>
      <c r="T694" s="5"/>
      <c r="U694" s="7"/>
      <c r="V694" s="5"/>
      <c r="W694" s="5"/>
      <c r="X694" s="5"/>
      <c r="Y694" s="5"/>
      <c r="Z694" s="5"/>
      <c r="AA694" s="5"/>
      <c r="AB694" s="5"/>
    </row>
    <row r="695" spans="1:28" ht="14.3" customHeight="1" x14ac:dyDescent="0.25">
      <c r="A695" s="5"/>
      <c r="B695" s="5"/>
      <c r="C695" s="5"/>
      <c r="D695" s="5"/>
      <c r="E695" s="5"/>
      <c r="F695" s="5"/>
      <c r="G695" s="5"/>
      <c r="H695" s="5"/>
      <c r="I695" s="5"/>
      <c r="J695" s="6"/>
      <c r="K695" s="6"/>
      <c r="L695" s="5"/>
      <c r="M695" s="5"/>
      <c r="N695" s="5"/>
      <c r="O695" s="5"/>
      <c r="P695" s="5"/>
      <c r="Q695" s="5"/>
      <c r="R695" s="7"/>
      <c r="S695" s="7"/>
      <c r="T695" s="5"/>
      <c r="U695" s="7"/>
      <c r="V695" s="5"/>
      <c r="W695" s="5"/>
      <c r="X695" s="5"/>
      <c r="Y695" s="5"/>
      <c r="Z695" s="5"/>
      <c r="AA695" s="5"/>
      <c r="AB695" s="5"/>
    </row>
    <row r="696" spans="1:28" ht="14.3" customHeight="1" x14ac:dyDescent="0.25">
      <c r="A696" s="5"/>
      <c r="B696" s="5"/>
      <c r="C696" s="5"/>
      <c r="D696" s="5"/>
      <c r="E696" s="5"/>
      <c r="F696" s="5"/>
      <c r="G696" s="5"/>
      <c r="H696" s="5"/>
      <c r="I696" s="5"/>
      <c r="J696" s="6"/>
      <c r="K696" s="6"/>
      <c r="L696" s="5"/>
      <c r="M696" s="5"/>
      <c r="N696" s="5"/>
      <c r="O696" s="5"/>
      <c r="P696" s="5"/>
      <c r="Q696" s="5"/>
      <c r="R696" s="7"/>
      <c r="S696" s="7"/>
      <c r="T696" s="5"/>
      <c r="U696" s="7"/>
      <c r="V696" s="5"/>
      <c r="W696" s="5"/>
      <c r="X696" s="5"/>
      <c r="Y696" s="5"/>
      <c r="Z696" s="5"/>
      <c r="AA696" s="5"/>
      <c r="AB696" s="5"/>
    </row>
    <row r="697" spans="1:28" ht="14.3" customHeight="1" x14ac:dyDescent="0.25">
      <c r="A697" s="5"/>
      <c r="B697" s="5"/>
      <c r="C697" s="5"/>
      <c r="D697" s="5"/>
      <c r="E697" s="5"/>
      <c r="F697" s="5"/>
      <c r="G697" s="5"/>
      <c r="H697" s="5"/>
      <c r="I697" s="5"/>
      <c r="J697" s="6"/>
      <c r="K697" s="6"/>
      <c r="L697" s="5"/>
      <c r="M697" s="5"/>
      <c r="N697" s="5"/>
      <c r="O697" s="5"/>
      <c r="P697" s="5"/>
      <c r="Q697" s="5"/>
      <c r="R697" s="7"/>
      <c r="S697" s="7"/>
      <c r="T697" s="5"/>
      <c r="U697" s="7"/>
      <c r="V697" s="5"/>
      <c r="W697" s="5"/>
      <c r="X697" s="5"/>
      <c r="Y697" s="5"/>
      <c r="Z697" s="5"/>
      <c r="AA697" s="5"/>
      <c r="AB697" s="5"/>
    </row>
    <row r="698" spans="1:28" ht="14.3" customHeight="1" x14ac:dyDescent="0.25">
      <c r="A698" s="5"/>
      <c r="B698" s="5"/>
      <c r="C698" s="5"/>
      <c r="D698" s="5"/>
      <c r="E698" s="5"/>
      <c r="F698" s="5"/>
      <c r="G698" s="5"/>
      <c r="H698" s="5"/>
      <c r="I698" s="5"/>
      <c r="J698" s="6"/>
      <c r="K698" s="6"/>
      <c r="L698" s="5"/>
      <c r="M698" s="5"/>
      <c r="N698" s="5"/>
      <c r="O698" s="5"/>
      <c r="P698" s="5"/>
      <c r="Q698" s="5"/>
      <c r="R698" s="7"/>
      <c r="S698" s="7"/>
      <c r="T698" s="5"/>
      <c r="U698" s="7"/>
      <c r="V698" s="5"/>
      <c r="W698" s="5"/>
      <c r="X698" s="5"/>
      <c r="Y698" s="5"/>
      <c r="Z698" s="5"/>
      <c r="AA698" s="5"/>
      <c r="AB698" s="5"/>
    </row>
    <row r="699" spans="1:28" ht="14.3" customHeight="1" x14ac:dyDescent="0.25">
      <c r="A699" s="5"/>
      <c r="B699" s="5"/>
      <c r="C699" s="5"/>
      <c r="D699" s="5"/>
      <c r="E699" s="5"/>
      <c r="F699" s="5"/>
      <c r="G699" s="5"/>
      <c r="H699" s="5"/>
      <c r="I699" s="5"/>
      <c r="J699" s="6"/>
      <c r="K699" s="6"/>
      <c r="L699" s="5"/>
      <c r="M699" s="5"/>
      <c r="N699" s="5"/>
      <c r="O699" s="5"/>
      <c r="P699" s="5"/>
      <c r="Q699" s="5"/>
      <c r="R699" s="7"/>
      <c r="S699" s="7"/>
      <c r="T699" s="5"/>
      <c r="U699" s="7"/>
      <c r="V699" s="5"/>
      <c r="W699" s="5"/>
      <c r="X699" s="5"/>
      <c r="Y699" s="5"/>
      <c r="Z699" s="5"/>
      <c r="AA699" s="5"/>
      <c r="AB699" s="5"/>
    </row>
    <row r="700" spans="1:28" ht="14.3" customHeight="1" x14ac:dyDescent="0.25">
      <c r="A700" s="5"/>
      <c r="B700" s="5"/>
      <c r="C700" s="5"/>
      <c r="D700" s="5"/>
      <c r="E700" s="5"/>
      <c r="F700" s="5"/>
      <c r="G700" s="5"/>
      <c r="H700" s="5"/>
      <c r="I700" s="5"/>
      <c r="J700" s="6"/>
      <c r="K700" s="6"/>
      <c r="L700" s="5"/>
      <c r="M700" s="5"/>
      <c r="N700" s="5"/>
      <c r="O700" s="5"/>
      <c r="P700" s="5"/>
      <c r="Q700" s="5"/>
      <c r="R700" s="7"/>
      <c r="S700" s="7"/>
      <c r="T700" s="5"/>
      <c r="U700" s="7"/>
      <c r="V700" s="5"/>
      <c r="W700" s="5"/>
      <c r="X700" s="5"/>
      <c r="Y700" s="5"/>
      <c r="Z700" s="5"/>
      <c r="AA700" s="5"/>
      <c r="AB700" s="5"/>
    </row>
    <row r="701" spans="1:28" ht="14.3" customHeight="1" x14ac:dyDescent="0.25">
      <c r="A701" s="5"/>
      <c r="B701" s="5"/>
      <c r="C701" s="5"/>
      <c r="D701" s="5"/>
      <c r="E701" s="5"/>
      <c r="F701" s="5"/>
      <c r="G701" s="5"/>
      <c r="H701" s="5"/>
      <c r="I701" s="5"/>
      <c r="J701" s="6"/>
      <c r="K701" s="6"/>
      <c r="L701" s="5"/>
      <c r="M701" s="5"/>
      <c r="N701" s="5"/>
      <c r="O701" s="5"/>
      <c r="P701" s="5"/>
      <c r="Q701" s="5"/>
      <c r="R701" s="7"/>
      <c r="S701" s="7"/>
      <c r="T701" s="5"/>
      <c r="U701" s="7"/>
      <c r="V701" s="5"/>
      <c r="W701" s="5"/>
      <c r="X701" s="5"/>
      <c r="Y701" s="5"/>
      <c r="Z701" s="5"/>
      <c r="AA701" s="5"/>
      <c r="AB701" s="5"/>
    </row>
    <row r="702" spans="1:28" ht="14.3" customHeight="1" x14ac:dyDescent="0.25">
      <c r="A702" s="5"/>
      <c r="B702" s="5"/>
      <c r="C702" s="5"/>
      <c r="D702" s="5"/>
      <c r="E702" s="5"/>
      <c r="F702" s="5"/>
      <c r="G702" s="5"/>
      <c r="H702" s="5"/>
      <c r="I702" s="5"/>
      <c r="J702" s="6"/>
      <c r="K702" s="6"/>
      <c r="L702" s="5"/>
      <c r="M702" s="5"/>
      <c r="N702" s="5"/>
      <c r="O702" s="5"/>
      <c r="P702" s="5"/>
      <c r="Q702" s="5"/>
      <c r="R702" s="7"/>
      <c r="S702" s="7"/>
      <c r="T702" s="5"/>
      <c r="U702" s="7"/>
      <c r="V702" s="5"/>
      <c r="W702" s="5"/>
      <c r="X702" s="5"/>
      <c r="Y702" s="5"/>
      <c r="Z702" s="5"/>
      <c r="AA702" s="5"/>
      <c r="AB702" s="5"/>
    </row>
    <row r="703" spans="1:28" ht="14.3" customHeight="1" x14ac:dyDescent="0.25">
      <c r="A703" s="5"/>
      <c r="B703" s="5"/>
      <c r="C703" s="5"/>
      <c r="D703" s="5"/>
      <c r="E703" s="5"/>
      <c r="F703" s="5"/>
      <c r="G703" s="5"/>
      <c r="H703" s="5"/>
      <c r="I703" s="5"/>
      <c r="J703" s="6"/>
      <c r="K703" s="6"/>
      <c r="L703" s="5"/>
      <c r="M703" s="5"/>
      <c r="N703" s="5"/>
      <c r="O703" s="5"/>
      <c r="P703" s="5"/>
      <c r="Q703" s="5"/>
      <c r="R703" s="7"/>
      <c r="S703" s="7"/>
      <c r="T703" s="5"/>
      <c r="U703" s="7"/>
      <c r="V703" s="5"/>
      <c r="W703" s="5"/>
      <c r="X703" s="5"/>
      <c r="Y703" s="5"/>
      <c r="Z703" s="5"/>
      <c r="AA703" s="5"/>
      <c r="AB703" s="5"/>
    </row>
    <row r="704" spans="1:28" ht="14.3" customHeight="1" x14ac:dyDescent="0.25">
      <c r="A704" s="5"/>
      <c r="B704" s="5"/>
      <c r="C704" s="5"/>
      <c r="D704" s="5"/>
      <c r="E704" s="5"/>
      <c r="F704" s="5"/>
      <c r="G704" s="5"/>
      <c r="H704" s="5"/>
      <c r="I704" s="5"/>
      <c r="J704" s="6"/>
      <c r="K704" s="6"/>
      <c r="L704" s="5"/>
      <c r="M704" s="5"/>
      <c r="N704" s="5"/>
      <c r="O704" s="5"/>
      <c r="P704" s="5"/>
      <c r="Q704" s="5"/>
      <c r="R704" s="7"/>
      <c r="S704" s="7"/>
      <c r="T704" s="5"/>
      <c r="U704" s="7"/>
      <c r="V704" s="5"/>
      <c r="W704" s="5"/>
      <c r="X704" s="5"/>
      <c r="Y704" s="5"/>
      <c r="Z704" s="5"/>
      <c r="AA704" s="5"/>
      <c r="AB704" s="5"/>
    </row>
    <row r="705" spans="1:28" ht="14.3" customHeight="1" x14ac:dyDescent="0.25">
      <c r="A705" s="5"/>
      <c r="B705" s="5"/>
      <c r="C705" s="5"/>
      <c r="D705" s="5"/>
      <c r="E705" s="5"/>
      <c r="F705" s="5"/>
      <c r="G705" s="5"/>
      <c r="H705" s="5"/>
      <c r="I705" s="5"/>
      <c r="J705" s="6"/>
      <c r="K705" s="6"/>
      <c r="L705" s="5"/>
      <c r="M705" s="5"/>
      <c r="N705" s="5"/>
      <c r="O705" s="5"/>
      <c r="P705" s="5"/>
      <c r="Q705" s="5"/>
      <c r="R705" s="7"/>
      <c r="S705" s="7"/>
      <c r="T705" s="5"/>
      <c r="U705" s="7"/>
      <c r="V705" s="5"/>
      <c r="W705" s="5"/>
      <c r="X705" s="5"/>
      <c r="Y705" s="5"/>
      <c r="Z705" s="5"/>
      <c r="AA705" s="5"/>
      <c r="AB705" s="5"/>
    </row>
    <row r="706" spans="1:28" ht="14.3" customHeight="1" x14ac:dyDescent="0.25">
      <c r="A706" s="5"/>
      <c r="B706" s="5"/>
      <c r="C706" s="5"/>
      <c r="D706" s="5"/>
      <c r="E706" s="5"/>
      <c r="F706" s="5"/>
      <c r="G706" s="5"/>
      <c r="H706" s="5"/>
      <c r="I706" s="5"/>
      <c r="J706" s="6"/>
      <c r="K706" s="6"/>
      <c r="L706" s="5"/>
      <c r="M706" s="5"/>
      <c r="N706" s="5"/>
      <c r="O706" s="5"/>
      <c r="P706" s="5"/>
      <c r="Q706" s="5"/>
      <c r="R706" s="7"/>
      <c r="S706" s="7"/>
      <c r="T706" s="5"/>
      <c r="U706" s="7"/>
      <c r="V706" s="5"/>
      <c r="W706" s="5"/>
      <c r="X706" s="5"/>
      <c r="Y706" s="5"/>
      <c r="Z706" s="5"/>
      <c r="AA706" s="5"/>
      <c r="AB706" s="5"/>
    </row>
    <row r="707" spans="1:28" ht="14.3" customHeight="1" x14ac:dyDescent="0.25">
      <c r="A707" s="5"/>
      <c r="B707" s="5"/>
      <c r="C707" s="5"/>
      <c r="D707" s="5"/>
      <c r="E707" s="5"/>
      <c r="F707" s="5"/>
      <c r="G707" s="5"/>
      <c r="H707" s="5"/>
      <c r="I707" s="5"/>
      <c r="J707" s="6"/>
      <c r="K707" s="6"/>
      <c r="L707" s="5"/>
      <c r="M707" s="5"/>
      <c r="N707" s="5"/>
      <c r="O707" s="5"/>
      <c r="P707" s="5"/>
      <c r="Q707" s="5"/>
      <c r="R707" s="7"/>
      <c r="S707" s="7"/>
      <c r="T707" s="5"/>
      <c r="U707" s="7"/>
      <c r="V707" s="5"/>
      <c r="W707" s="5"/>
      <c r="X707" s="5"/>
      <c r="Y707" s="5"/>
      <c r="Z707" s="5"/>
      <c r="AA707" s="5"/>
      <c r="AB707" s="5"/>
    </row>
    <row r="708" spans="1:28" ht="14.3" customHeight="1" x14ac:dyDescent="0.25">
      <c r="A708" s="5"/>
      <c r="B708" s="5"/>
      <c r="C708" s="5"/>
      <c r="D708" s="5"/>
      <c r="E708" s="5"/>
      <c r="F708" s="5"/>
      <c r="G708" s="5"/>
      <c r="H708" s="5"/>
      <c r="I708" s="5"/>
      <c r="J708" s="6"/>
      <c r="K708" s="6"/>
      <c r="L708" s="5"/>
      <c r="M708" s="5"/>
      <c r="N708" s="5"/>
      <c r="O708" s="5"/>
      <c r="P708" s="5"/>
      <c r="Q708" s="5"/>
      <c r="R708" s="7"/>
      <c r="S708" s="7"/>
      <c r="T708" s="5"/>
      <c r="U708" s="7"/>
      <c r="V708" s="5"/>
      <c r="W708" s="5"/>
      <c r="X708" s="5"/>
      <c r="Y708" s="5"/>
      <c r="Z708" s="5"/>
      <c r="AA708" s="5"/>
      <c r="AB708" s="5"/>
    </row>
    <row r="709" spans="1:28" ht="14.3" customHeight="1" x14ac:dyDescent="0.25">
      <c r="A709" s="5"/>
      <c r="B709" s="5"/>
      <c r="C709" s="5"/>
      <c r="D709" s="5"/>
      <c r="E709" s="5"/>
      <c r="F709" s="5"/>
      <c r="G709" s="5"/>
      <c r="H709" s="5"/>
      <c r="I709" s="5"/>
      <c r="J709" s="6"/>
      <c r="K709" s="6"/>
      <c r="L709" s="5"/>
      <c r="M709" s="5"/>
      <c r="N709" s="5"/>
      <c r="O709" s="5"/>
      <c r="P709" s="5"/>
      <c r="Q709" s="5"/>
      <c r="R709" s="7"/>
      <c r="S709" s="7"/>
      <c r="T709" s="5"/>
      <c r="U709" s="7"/>
      <c r="V709" s="5"/>
      <c r="W709" s="5"/>
      <c r="X709" s="5"/>
      <c r="Y709" s="5"/>
      <c r="Z709" s="5"/>
      <c r="AA709" s="5"/>
      <c r="AB709" s="5"/>
    </row>
    <row r="710" spans="1:28" ht="14.3" customHeight="1" x14ac:dyDescent="0.25">
      <c r="A710" s="5"/>
      <c r="B710" s="5"/>
      <c r="C710" s="5"/>
      <c r="D710" s="5"/>
      <c r="E710" s="5"/>
      <c r="F710" s="5"/>
      <c r="G710" s="5"/>
      <c r="H710" s="5"/>
      <c r="I710" s="5"/>
      <c r="J710" s="6"/>
      <c r="K710" s="6"/>
      <c r="L710" s="5"/>
      <c r="M710" s="5"/>
      <c r="N710" s="5"/>
      <c r="O710" s="5"/>
      <c r="P710" s="5"/>
      <c r="Q710" s="5"/>
      <c r="R710" s="7"/>
      <c r="S710" s="7"/>
      <c r="T710" s="5"/>
      <c r="U710" s="7"/>
      <c r="V710" s="5"/>
      <c r="W710" s="5"/>
      <c r="X710" s="5"/>
      <c r="Y710" s="5"/>
      <c r="Z710" s="5"/>
      <c r="AA710" s="5"/>
      <c r="AB710" s="5"/>
    </row>
    <row r="711" spans="1:28" ht="14.3" customHeight="1" x14ac:dyDescent="0.25">
      <c r="A711" s="5"/>
      <c r="B711" s="5"/>
      <c r="C711" s="5"/>
      <c r="D711" s="5"/>
      <c r="E711" s="5"/>
      <c r="F711" s="5"/>
      <c r="G711" s="5"/>
      <c r="H711" s="5"/>
      <c r="I711" s="5"/>
      <c r="J711" s="6"/>
      <c r="K711" s="6"/>
      <c r="L711" s="5"/>
      <c r="M711" s="5"/>
      <c r="N711" s="5"/>
      <c r="O711" s="5"/>
      <c r="P711" s="5"/>
      <c r="Q711" s="5"/>
      <c r="R711" s="7"/>
      <c r="S711" s="7"/>
      <c r="T711" s="5"/>
      <c r="U711" s="7"/>
      <c r="V711" s="5"/>
      <c r="W711" s="5"/>
      <c r="X711" s="5"/>
      <c r="Y711" s="5"/>
      <c r="Z711" s="5"/>
      <c r="AA711" s="5"/>
      <c r="AB711" s="5"/>
    </row>
    <row r="712" spans="1:28" ht="14.3" customHeight="1" x14ac:dyDescent="0.25">
      <c r="A712" s="5"/>
      <c r="B712" s="5"/>
      <c r="C712" s="5"/>
      <c r="D712" s="5"/>
      <c r="E712" s="5"/>
      <c r="F712" s="5"/>
      <c r="G712" s="5"/>
      <c r="H712" s="5"/>
      <c r="I712" s="5"/>
      <c r="J712" s="6"/>
      <c r="K712" s="6"/>
      <c r="L712" s="5"/>
      <c r="M712" s="5"/>
      <c r="N712" s="5"/>
      <c r="O712" s="5"/>
      <c r="P712" s="5"/>
      <c r="Q712" s="5"/>
      <c r="R712" s="7"/>
      <c r="S712" s="7"/>
      <c r="T712" s="5"/>
      <c r="U712" s="7"/>
      <c r="V712" s="5"/>
      <c r="W712" s="5"/>
      <c r="X712" s="5"/>
      <c r="Y712" s="5"/>
      <c r="Z712" s="5"/>
      <c r="AA712" s="5"/>
      <c r="AB712" s="5"/>
    </row>
    <row r="713" spans="1:28" ht="14.3" customHeight="1" x14ac:dyDescent="0.25">
      <c r="A713" s="5"/>
      <c r="B713" s="5"/>
      <c r="C713" s="5"/>
      <c r="D713" s="5"/>
      <c r="E713" s="5"/>
      <c r="F713" s="5"/>
      <c r="G713" s="5"/>
      <c r="H713" s="5"/>
      <c r="I713" s="5"/>
      <c r="J713" s="6"/>
      <c r="K713" s="6"/>
      <c r="L713" s="5"/>
      <c r="M713" s="5"/>
      <c r="N713" s="5"/>
      <c r="O713" s="5"/>
      <c r="P713" s="5"/>
      <c r="Q713" s="5"/>
      <c r="R713" s="7"/>
      <c r="S713" s="7"/>
      <c r="T713" s="5"/>
      <c r="U713" s="7"/>
      <c r="V713" s="5"/>
      <c r="W713" s="5"/>
      <c r="X713" s="5"/>
      <c r="Y713" s="5"/>
      <c r="Z713" s="5"/>
      <c r="AA713" s="5"/>
      <c r="AB713" s="5"/>
    </row>
    <row r="714" spans="1:28" ht="14.3" customHeight="1" x14ac:dyDescent="0.25">
      <c r="A714" s="5"/>
      <c r="B714" s="5"/>
      <c r="C714" s="5"/>
      <c r="D714" s="5"/>
      <c r="E714" s="5"/>
      <c r="F714" s="5"/>
      <c r="G714" s="5"/>
      <c r="H714" s="5"/>
      <c r="I714" s="5"/>
      <c r="J714" s="6"/>
      <c r="K714" s="6"/>
      <c r="L714" s="5"/>
      <c r="M714" s="5"/>
      <c r="N714" s="5"/>
      <c r="O714" s="5"/>
      <c r="P714" s="5"/>
      <c r="Q714" s="5"/>
      <c r="R714" s="7"/>
      <c r="S714" s="7"/>
      <c r="T714" s="5"/>
      <c r="U714" s="7"/>
      <c r="V714" s="5"/>
      <c r="W714" s="5"/>
      <c r="X714" s="5"/>
      <c r="Y714" s="5"/>
      <c r="Z714" s="5"/>
      <c r="AA714" s="5"/>
      <c r="AB714" s="5"/>
    </row>
    <row r="715" spans="1:28" ht="14.3" customHeight="1" x14ac:dyDescent="0.25">
      <c r="A715" s="5"/>
      <c r="B715" s="5"/>
      <c r="C715" s="5"/>
      <c r="D715" s="5"/>
      <c r="E715" s="5"/>
      <c r="F715" s="5"/>
      <c r="G715" s="5"/>
      <c r="H715" s="5"/>
      <c r="I715" s="5"/>
      <c r="J715" s="6"/>
      <c r="K715" s="6"/>
      <c r="L715" s="5"/>
      <c r="M715" s="5"/>
      <c r="N715" s="5"/>
      <c r="O715" s="5"/>
      <c r="P715" s="5"/>
      <c r="Q715" s="5"/>
      <c r="R715" s="7"/>
      <c r="S715" s="7"/>
      <c r="T715" s="5"/>
      <c r="U715" s="7"/>
      <c r="V715" s="5"/>
      <c r="W715" s="5"/>
      <c r="X715" s="5"/>
      <c r="Y715" s="5"/>
      <c r="Z715" s="5"/>
      <c r="AA715" s="5"/>
      <c r="AB715" s="5"/>
    </row>
    <row r="716" spans="1:28" ht="14.3" customHeight="1" x14ac:dyDescent="0.25">
      <c r="A716" s="5"/>
      <c r="B716" s="5"/>
      <c r="C716" s="5"/>
      <c r="D716" s="5"/>
      <c r="E716" s="5"/>
      <c r="F716" s="5"/>
      <c r="G716" s="5"/>
      <c r="H716" s="5"/>
      <c r="I716" s="5"/>
      <c r="J716" s="6"/>
      <c r="K716" s="6"/>
      <c r="L716" s="5"/>
      <c r="M716" s="5"/>
      <c r="N716" s="5"/>
      <c r="O716" s="5"/>
      <c r="P716" s="5"/>
      <c r="Q716" s="5"/>
      <c r="R716" s="7"/>
      <c r="S716" s="7"/>
      <c r="T716" s="5"/>
      <c r="U716" s="7"/>
      <c r="V716" s="5"/>
      <c r="W716" s="5"/>
      <c r="X716" s="5"/>
      <c r="Y716" s="5"/>
      <c r="Z716" s="5"/>
      <c r="AA716" s="5"/>
      <c r="AB716" s="5"/>
    </row>
    <row r="717" spans="1:28" ht="14.3" customHeight="1" x14ac:dyDescent="0.25">
      <c r="A717" s="5"/>
      <c r="B717" s="5"/>
      <c r="C717" s="5"/>
      <c r="D717" s="5"/>
      <c r="E717" s="5"/>
      <c r="F717" s="5"/>
      <c r="G717" s="5"/>
      <c r="H717" s="5"/>
      <c r="I717" s="5"/>
      <c r="J717" s="6"/>
      <c r="K717" s="6"/>
      <c r="L717" s="5"/>
      <c r="M717" s="5"/>
      <c r="N717" s="5"/>
      <c r="O717" s="5"/>
      <c r="P717" s="5"/>
      <c r="Q717" s="5"/>
      <c r="R717" s="7"/>
      <c r="S717" s="7"/>
      <c r="T717" s="5"/>
      <c r="U717" s="7"/>
      <c r="V717" s="5"/>
      <c r="W717" s="5"/>
      <c r="X717" s="5"/>
      <c r="Y717" s="5"/>
      <c r="Z717" s="5"/>
      <c r="AA717" s="5"/>
      <c r="AB717" s="5"/>
    </row>
    <row r="718" spans="1:28" ht="14.3" customHeight="1" x14ac:dyDescent="0.25">
      <c r="A718" s="5"/>
      <c r="B718" s="5"/>
      <c r="C718" s="5"/>
      <c r="D718" s="5"/>
      <c r="E718" s="5"/>
      <c r="F718" s="5"/>
      <c r="G718" s="5"/>
      <c r="H718" s="5"/>
      <c r="I718" s="5"/>
      <c r="J718" s="6"/>
      <c r="K718" s="6"/>
      <c r="L718" s="5"/>
      <c r="M718" s="5"/>
      <c r="N718" s="5"/>
      <c r="O718" s="5"/>
      <c r="P718" s="5"/>
      <c r="Q718" s="5"/>
      <c r="R718" s="7"/>
      <c r="S718" s="7"/>
      <c r="T718" s="5"/>
      <c r="U718" s="7"/>
      <c r="V718" s="5"/>
      <c r="W718" s="5"/>
      <c r="X718" s="5"/>
      <c r="Y718" s="5"/>
      <c r="Z718" s="5"/>
      <c r="AA718" s="5"/>
      <c r="AB718" s="5"/>
    </row>
    <row r="719" spans="1:28" ht="14.3" customHeight="1" x14ac:dyDescent="0.25">
      <c r="A719" s="5"/>
      <c r="B719" s="5"/>
      <c r="C719" s="5"/>
      <c r="D719" s="5"/>
      <c r="E719" s="5"/>
      <c r="F719" s="5"/>
      <c r="G719" s="5"/>
      <c r="H719" s="5"/>
      <c r="I719" s="5"/>
      <c r="J719" s="6"/>
      <c r="K719" s="6"/>
      <c r="L719" s="5"/>
      <c r="M719" s="5"/>
      <c r="N719" s="5"/>
      <c r="O719" s="5"/>
      <c r="P719" s="5"/>
      <c r="Q719" s="5"/>
      <c r="R719" s="7"/>
      <c r="S719" s="7"/>
      <c r="T719" s="5"/>
      <c r="U719" s="7"/>
      <c r="V719" s="5"/>
      <c r="W719" s="5"/>
      <c r="X719" s="5"/>
      <c r="Y719" s="5"/>
      <c r="Z719" s="5"/>
      <c r="AA719" s="5"/>
      <c r="AB719" s="5"/>
    </row>
    <row r="720" spans="1:28" ht="14.3" customHeight="1" x14ac:dyDescent="0.25">
      <c r="A720" s="5"/>
      <c r="B720" s="5"/>
      <c r="C720" s="5"/>
      <c r="D720" s="5"/>
      <c r="E720" s="5"/>
      <c r="F720" s="5"/>
      <c r="G720" s="5"/>
      <c r="H720" s="5"/>
      <c r="I720" s="5"/>
      <c r="J720" s="6"/>
      <c r="K720" s="6"/>
      <c r="L720" s="5"/>
      <c r="M720" s="5"/>
      <c r="N720" s="5"/>
      <c r="O720" s="5"/>
      <c r="P720" s="5"/>
      <c r="Q720" s="5"/>
      <c r="R720" s="7"/>
      <c r="S720" s="7"/>
      <c r="T720" s="5"/>
      <c r="U720" s="7"/>
      <c r="V720" s="5"/>
      <c r="W720" s="5"/>
      <c r="X720" s="5"/>
      <c r="Y720" s="5"/>
      <c r="Z720" s="5"/>
      <c r="AA720" s="5"/>
      <c r="AB720" s="5"/>
    </row>
    <row r="721" spans="1:28" ht="14.3" customHeight="1" x14ac:dyDescent="0.25">
      <c r="A721" s="5"/>
      <c r="B721" s="5"/>
      <c r="C721" s="5"/>
      <c r="D721" s="5"/>
      <c r="E721" s="5"/>
      <c r="F721" s="5"/>
      <c r="G721" s="5"/>
      <c r="H721" s="5"/>
      <c r="I721" s="5"/>
      <c r="J721" s="6"/>
      <c r="K721" s="6"/>
      <c r="L721" s="5"/>
      <c r="M721" s="5"/>
      <c r="N721" s="5"/>
      <c r="O721" s="5"/>
      <c r="P721" s="5"/>
      <c r="Q721" s="5"/>
      <c r="R721" s="7"/>
      <c r="S721" s="7"/>
      <c r="T721" s="5"/>
      <c r="U721" s="7"/>
      <c r="V721" s="5"/>
      <c r="W721" s="5"/>
      <c r="X721" s="5"/>
      <c r="Y721" s="5"/>
      <c r="Z721" s="5"/>
      <c r="AA721" s="5"/>
      <c r="AB721" s="5"/>
    </row>
    <row r="722" spans="1:28" ht="14.3" customHeight="1" x14ac:dyDescent="0.25">
      <c r="A722" s="5"/>
      <c r="B722" s="5"/>
      <c r="C722" s="5"/>
      <c r="D722" s="5"/>
      <c r="E722" s="5"/>
      <c r="F722" s="5"/>
      <c r="G722" s="5"/>
      <c r="H722" s="5"/>
      <c r="I722" s="5"/>
      <c r="J722" s="6"/>
      <c r="K722" s="6"/>
      <c r="L722" s="5"/>
      <c r="M722" s="5"/>
      <c r="N722" s="5"/>
      <c r="O722" s="5"/>
      <c r="P722" s="5"/>
      <c r="Q722" s="5"/>
      <c r="R722" s="7"/>
      <c r="S722" s="7"/>
      <c r="T722" s="5"/>
      <c r="U722" s="7"/>
      <c r="V722" s="5"/>
      <c r="W722" s="5"/>
      <c r="X722" s="5"/>
      <c r="Y722" s="5"/>
      <c r="Z722" s="5"/>
      <c r="AA722" s="5"/>
      <c r="AB722" s="5"/>
    </row>
    <row r="723" spans="1:28" ht="14.3" customHeight="1" x14ac:dyDescent="0.25">
      <c r="A723" s="5"/>
      <c r="B723" s="5"/>
      <c r="C723" s="5"/>
      <c r="D723" s="5"/>
      <c r="E723" s="5"/>
      <c r="F723" s="5"/>
      <c r="G723" s="5"/>
      <c r="H723" s="5"/>
      <c r="I723" s="5"/>
      <c r="J723" s="6"/>
      <c r="K723" s="6"/>
      <c r="L723" s="5"/>
      <c r="M723" s="5"/>
      <c r="N723" s="5"/>
      <c r="O723" s="5"/>
      <c r="P723" s="5"/>
      <c r="Q723" s="5"/>
      <c r="R723" s="7"/>
      <c r="S723" s="7"/>
      <c r="T723" s="5"/>
      <c r="U723" s="7"/>
      <c r="V723" s="5"/>
      <c r="W723" s="5"/>
      <c r="X723" s="5"/>
      <c r="Y723" s="5"/>
      <c r="Z723" s="5"/>
      <c r="AA723" s="5"/>
      <c r="AB723" s="5"/>
    </row>
    <row r="724" spans="1:28" ht="14.3" customHeight="1" x14ac:dyDescent="0.25">
      <c r="A724" s="5"/>
      <c r="B724" s="5"/>
      <c r="C724" s="5"/>
      <c r="D724" s="5"/>
      <c r="E724" s="5"/>
      <c r="F724" s="5"/>
      <c r="G724" s="5"/>
      <c r="H724" s="5"/>
      <c r="I724" s="5"/>
      <c r="J724" s="6"/>
      <c r="K724" s="6"/>
      <c r="L724" s="5"/>
      <c r="M724" s="5"/>
      <c r="N724" s="5"/>
      <c r="O724" s="5"/>
      <c r="P724" s="5"/>
      <c r="Q724" s="5"/>
      <c r="R724" s="7"/>
      <c r="S724" s="7"/>
      <c r="T724" s="5"/>
      <c r="U724" s="7"/>
      <c r="V724" s="5"/>
      <c r="W724" s="5"/>
      <c r="X724" s="5"/>
      <c r="Y724" s="5"/>
      <c r="Z724" s="5"/>
      <c r="AA724" s="5"/>
      <c r="AB724" s="5"/>
    </row>
    <row r="725" spans="1:28" ht="14.3" customHeight="1" x14ac:dyDescent="0.25">
      <c r="A725" s="5"/>
      <c r="B725" s="5"/>
      <c r="C725" s="5"/>
      <c r="D725" s="5"/>
      <c r="E725" s="5"/>
      <c r="F725" s="5"/>
      <c r="G725" s="5"/>
      <c r="H725" s="5"/>
      <c r="I725" s="5"/>
      <c r="J725" s="6"/>
      <c r="K725" s="6"/>
      <c r="L725" s="5"/>
      <c r="M725" s="5"/>
      <c r="N725" s="5"/>
      <c r="O725" s="5"/>
      <c r="P725" s="5"/>
      <c r="Q725" s="5"/>
      <c r="R725" s="7"/>
      <c r="S725" s="7"/>
      <c r="T725" s="5"/>
      <c r="U725" s="7"/>
      <c r="V725" s="5"/>
      <c r="W725" s="5"/>
      <c r="X725" s="5"/>
      <c r="Y725" s="5"/>
      <c r="Z725" s="5"/>
      <c r="AA725" s="5"/>
      <c r="AB725" s="5"/>
    </row>
    <row r="726" spans="1:28" ht="14.3" customHeight="1" x14ac:dyDescent="0.25">
      <c r="A726" s="5"/>
      <c r="B726" s="5"/>
      <c r="C726" s="5"/>
      <c r="D726" s="5"/>
      <c r="E726" s="5"/>
      <c r="F726" s="5"/>
      <c r="G726" s="5"/>
      <c r="H726" s="5"/>
      <c r="I726" s="5"/>
      <c r="J726" s="6"/>
      <c r="K726" s="6"/>
      <c r="L726" s="5"/>
      <c r="M726" s="5"/>
      <c r="N726" s="5"/>
      <c r="O726" s="5"/>
      <c r="P726" s="5"/>
      <c r="Q726" s="5"/>
      <c r="R726" s="7"/>
      <c r="S726" s="7"/>
      <c r="T726" s="5"/>
      <c r="U726" s="7"/>
      <c r="V726" s="5"/>
      <c r="W726" s="5"/>
      <c r="X726" s="5"/>
      <c r="Y726" s="5"/>
      <c r="Z726" s="5"/>
      <c r="AA726" s="5"/>
      <c r="AB726" s="5"/>
    </row>
    <row r="727" spans="1:28" ht="14.3" customHeight="1" x14ac:dyDescent="0.25">
      <c r="A727" s="5"/>
      <c r="B727" s="5"/>
      <c r="C727" s="5"/>
      <c r="D727" s="5"/>
      <c r="E727" s="5"/>
      <c r="F727" s="5"/>
      <c r="G727" s="5"/>
      <c r="H727" s="5"/>
      <c r="I727" s="5"/>
      <c r="J727" s="6"/>
      <c r="K727" s="6"/>
      <c r="L727" s="5"/>
      <c r="M727" s="5"/>
      <c r="N727" s="5"/>
      <c r="O727" s="5"/>
      <c r="P727" s="5"/>
      <c r="Q727" s="5"/>
      <c r="R727" s="7"/>
      <c r="S727" s="7"/>
      <c r="T727" s="5"/>
      <c r="U727" s="7"/>
      <c r="V727" s="5"/>
      <c r="W727" s="5"/>
      <c r="X727" s="5"/>
      <c r="Y727" s="5"/>
      <c r="Z727" s="5"/>
      <c r="AA727" s="5"/>
      <c r="AB727" s="5"/>
    </row>
    <row r="728" spans="1:28" ht="14.3" customHeight="1" x14ac:dyDescent="0.25">
      <c r="A728" s="5"/>
      <c r="B728" s="5"/>
      <c r="C728" s="5"/>
      <c r="D728" s="5"/>
      <c r="E728" s="5"/>
      <c r="F728" s="5"/>
      <c r="G728" s="5"/>
      <c r="H728" s="5"/>
      <c r="I728" s="5"/>
      <c r="J728" s="6"/>
      <c r="K728" s="6"/>
      <c r="L728" s="5"/>
      <c r="M728" s="5"/>
      <c r="N728" s="5"/>
      <c r="O728" s="5"/>
      <c r="P728" s="5"/>
      <c r="Q728" s="5"/>
      <c r="R728" s="7"/>
      <c r="S728" s="7"/>
      <c r="T728" s="5"/>
      <c r="U728" s="7"/>
      <c r="V728" s="5"/>
      <c r="W728" s="5"/>
      <c r="X728" s="5"/>
      <c r="Y728" s="5"/>
      <c r="Z728" s="5"/>
      <c r="AA728" s="5"/>
      <c r="AB728" s="5"/>
    </row>
    <row r="729" spans="1:28" ht="14.3" customHeight="1" x14ac:dyDescent="0.25">
      <c r="A729" s="5"/>
      <c r="B729" s="5"/>
      <c r="C729" s="5"/>
      <c r="D729" s="5"/>
      <c r="E729" s="5"/>
      <c r="F729" s="5"/>
      <c r="G729" s="5"/>
      <c r="H729" s="5"/>
      <c r="I729" s="5"/>
      <c r="J729" s="6"/>
      <c r="K729" s="6"/>
      <c r="L729" s="5"/>
      <c r="M729" s="5"/>
      <c r="N729" s="5"/>
      <c r="O729" s="5"/>
      <c r="P729" s="5"/>
      <c r="Q729" s="5"/>
      <c r="R729" s="7"/>
      <c r="S729" s="7"/>
      <c r="T729" s="5"/>
      <c r="U729" s="7"/>
      <c r="V729" s="5"/>
      <c r="W729" s="5"/>
      <c r="X729" s="5"/>
      <c r="Y729" s="5"/>
      <c r="Z729" s="5"/>
      <c r="AA729" s="5"/>
      <c r="AB729" s="5"/>
    </row>
    <row r="730" spans="1:28" ht="14.3" customHeight="1" x14ac:dyDescent="0.25">
      <c r="A730" s="5"/>
      <c r="B730" s="5"/>
      <c r="C730" s="5"/>
      <c r="D730" s="5"/>
      <c r="E730" s="5"/>
      <c r="F730" s="5"/>
      <c r="G730" s="5"/>
      <c r="H730" s="5"/>
      <c r="I730" s="5"/>
      <c r="J730" s="6"/>
      <c r="K730" s="6"/>
      <c r="L730" s="5"/>
      <c r="M730" s="5"/>
      <c r="N730" s="5"/>
      <c r="O730" s="5"/>
      <c r="P730" s="5"/>
      <c r="Q730" s="5"/>
      <c r="R730" s="7"/>
      <c r="S730" s="7"/>
      <c r="T730" s="5"/>
      <c r="U730" s="7"/>
      <c r="V730" s="5"/>
      <c r="W730" s="5"/>
      <c r="X730" s="5"/>
      <c r="Y730" s="5"/>
      <c r="Z730" s="5"/>
      <c r="AA730" s="5"/>
      <c r="AB730" s="5"/>
    </row>
    <row r="731" spans="1:28" ht="14.3" customHeight="1" x14ac:dyDescent="0.25">
      <c r="A731" s="5"/>
      <c r="B731" s="5"/>
      <c r="C731" s="5"/>
      <c r="D731" s="5"/>
      <c r="E731" s="5"/>
      <c r="F731" s="5"/>
      <c r="G731" s="5"/>
      <c r="H731" s="5"/>
      <c r="I731" s="5"/>
      <c r="J731" s="6"/>
      <c r="K731" s="6"/>
      <c r="L731" s="5"/>
      <c r="M731" s="5"/>
      <c r="N731" s="5"/>
      <c r="O731" s="5"/>
      <c r="P731" s="5"/>
      <c r="Q731" s="5"/>
      <c r="R731" s="7"/>
      <c r="S731" s="7"/>
      <c r="T731" s="5"/>
      <c r="U731" s="7"/>
      <c r="V731" s="5"/>
      <c r="W731" s="5"/>
      <c r="X731" s="5"/>
      <c r="Y731" s="5"/>
      <c r="Z731" s="5"/>
      <c r="AA731" s="5"/>
      <c r="AB731" s="5"/>
    </row>
    <row r="732" spans="1:28" ht="14.3" customHeight="1" x14ac:dyDescent="0.25">
      <c r="A732" s="5"/>
      <c r="B732" s="5"/>
      <c r="C732" s="5"/>
      <c r="D732" s="5"/>
      <c r="E732" s="5"/>
      <c r="F732" s="5"/>
      <c r="G732" s="5"/>
      <c r="H732" s="5"/>
      <c r="I732" s="5"/>
      <c r="J732" s="6"/>
      <c r="K732" s="6"/>
      <c r="L732" s="5"/>
      <c r="M732" s="5"/>
      <c r="N732" s="5"/>
      <c r="O732" s="5"/>
      <c r="P732" s="5"/>
      <c r="Q732" s="5"/>
      <c r="R732" s="7"/>
      <c r="S732" s="7"/>
      <c r="T732" s="5"/>
      <c r="U732" s="7"/>
      <c r="V732" s="5"/>
      <c r="W732" s="5"/>
      <c r="X732" s="5"/>
      <c r="Y732" s="5"/>
      <c r="Z732" s="5"/>
      <c r="AA732" s="5"/>
      <c r="AB732" s="5"/>
    </row>
    <row r="733" spans="1:28" ht="14.3" customHeight="1" x14ac:dyDescent="0.25">
      <c r="A733" s="5"/>
      <c r="B733" s="5"/>
      <c r="C733" s="5"/>
      <c r="D733" s="5"/>
      <c r="E733" s="5"/>
      <c r="F733" s="5"/>
      <c r="G733" s="5"/>
      <c r="H733" s="5"/>
      <c r="I733" s="5"/>
      <c r="J733" s="6"/>
      <c r="K733" s="6"/>
      <c r="L733" s="5"/>
      <c r="M733" s="5"/>
      <c r="N733" s="5"/>
      <c r="O733" s="5"/>
      <c r="P733" s="5"/>
      <c r="Q733" s="5"/>
      <c r="R733" s="7"/>
      <c r="S733" s="7"/>
      <c r="T733" s="5"/>
      <c r="U733" s="7"/>
      <c r="V733" s="5"/>
      <c r="W733" s="5"/>
      <c r="X733" s="5"/>
      <c r="Y733" s="5"/>
      <c r="Z733" s="5"/>
      <c r="AA733" s="5"/>
      <c r="AB733" s="5"/>
    </row>
    <row r="734" spans="1:28" ht="14.3" customHeight="1" x14ac:dyDescent="0.25">
      <c r="A734" s="5"/>
      <c r="B734" s="5"/>
      <c r="C734" s="5"/>
      <c r="D734" s="5"/>
      <c r="E734" s="5"/>
      <c r="F734" s="5"/>
      <c r="G734" s="5"/>
      <c r="H734" s="5"/>
      <c r="I734" s="5"/>
      <c r="J734" s="6"/>
      <c r="K734" s="6"/>
      <c r="L734" s="5"/>
      <c r="M734" s="5"/>
      <c r="N734" s="5"/>
      <c r="O734" s="5"/>
      <c r="P734" s="5"/>
      <c r="Q734" s="5"/>
      <c r="R734" s="7"/>
      <c r="S734" s="7"/>
      <c r="T734" s="5"/>
      <c r="U734" s="7"/>
      <c r="V734" s="5"/>
      <c r="W734" s="5"/>
      <c r="X734" s="5"/>
      <c r="Y734" s="5"/>
      <c r="Z734" s="5"/>
      <c r="AA734" s="5"/>
      <c r="AB734" s="5"/>
    </row>
    <row r="735" spans="1:28" ht="14.3" customHeight="1" x14ac:dyDescent="0.25">
      <c r="A735" s="5"/>
      <c r="B735" s="5"/>
      <c r="C735" s="5"/>
      <c r="D735" s="5"/>
      <c r="E735" s="5"/>
      <c r="F735" s="5"/>
      <c r="G735" s="5"/>
      <c r="H735" s="5"/>
      <c r="I735" s="5"/>
      <c r="J735" s="6"/>
      <c r="K735" s="6"/>
      <c r="L735" s="5"/>
      <c r="M735" s="5"/>
      <c r="N735" s="5"/>
      <c r="O735" s="5"/>
      <c r="P735" s="5"/>
      <c r="Q735" s="5"/>
      <c r="R735" s="7"/>
      <c r="S735" s="7"/>
      <c r="T735" s="5"/>
      <c r="U735" s="7"/>
      <c r="V735" s="5"/>
      <c r="W735" s="5"/>
      <c r="X735" s="5"/>
      <c r="Y735" s="5"/>
      <c r="Z735" s="5"/>
      <c r="AA735" s="5"/>
      <c r="AB735" s="5"/>
    </row>
    <row r="736" spans="1:28" ht="14.3" customHeight="1" x14ac:dyDescent="0.25">
      <c r="A736" s="5"/>
      <c r="B736" s="5"/>
      <c r="C736" s="5"/>
      <c r="D736" s="5"/>
      <c r="E736" s="5"/>
      <c r="F736" s="5"/>
      <c r="G736" s="5"/>
      <c r="H736" s="5"/>
      <c r="I736" s="5"/>
      <c r="J736" s="6"/>
      <c r="K736" s="6"/>
      <c r="L736" s="5"/>
      <c r="M736" s="5"/>
      <c r="N736" s="5"/>
      <c r="O736" s="5"/>
      <c r="P736" s="5"/>
      <c r="Q736" s="5"/>
      <c r="R736" s="7"/>
      <c r="S736" s="7"/>
      <c r="T736" s="5"/>
      <c r="U736" s="7"/>
      <c r="V736" s="5"/>
      <c r="W736" s="5"/>
      <c r="X736" s="5"/>
      <c r="Y736" s="5"/>
      <c r="Z736" s="5"/>
      <c r="AA736" s="5"/>
      <c r="AB736" s="5"/>
    </row>
    <row r="737" spans="1:28" ht="14.3" customHeight="1" x14ac:dyDescent="0.25">
      <c r="A737" s="5"/>
      <c r="B737" s="5"/>
      <c r="C737" s="5"/>
      <c r="D737" s="5"/>
      <c r="E737" s="5"/>
      <c r="F737" s="5"/>
      <c r="G737" s="5"/>
      <c r="H737" s="5"/>
      <c r="I737" s="5"/>
      <c r="J737" s="6"/>
      <c r="K737" s="6"/>
      <c r="L737" s="5"/>
      <c r="M737" s="5"/>
      <c r="N737" s="5"/>
      <c r="O737" s="5"/>
      <c r="P737" s="5"/>
      <c r="Q737" s="5"/>
      <c r="R737" s="7"/>
      <c r="S737" s="7"/>
      <c r="T737" s="5"/>
      <c r="U737" s="7"/>
      <c r="V737" s="5"/>
      <c r="W737" s="5"/>
      <c r="X737" s="5"/>
      <c r="Y737" s="5"/>
      <c r="Z737" s="5"/>
      <c r="AA737" s="5"/>
      <c r="AB737" s="5"/>
    </row>
    <row r="738" spans="1:28" ht="14.3" customHeight="1" x14ac:dyDescent="0.25">
      <c r="A738" s="5"/>
      <c r="B738" s="5"/>
      <c r="C738" s="5"/>
      <c r="D738" s="5"/>
      <c r="E738" s="5"/>
      <c r="F738" s="5"/>
      <c r="G738" s="5"/>
      <c r="H738" s="5"/>
      <c r="I738" s="5"/>
      <c r="J738" s="6"/>
      <c r="K738" s="6"/>
      <c r="L738" s="5"/>
      <c r="M738" s="5"/>
      <c r="N738" s="5"/>
      <c r="O738" s="5"/>
      <c r="P738" s="5"/>
      <c r="Q738" s="5"/>
      <c r="R738" s="7"/>
      <c r="S738" s="7"/>
      <c r="T738" s="5"/>
      <c r="U738" s="7"/>
      <c r="V738" s="5"/>
      <c r="W738" s="5"/>
      <c r="X738" s="5"/>
      <c r="Y738" s="5"/>
      <c r="Z738" s="5"/>
      <c r="AA738" s="5"/>
      <c r="AB738" s="5"/>
    </row>
    <row r="739" spans="1:28" ht="14.3" customHeight="1" x14ac:dyDescent="0.25">
      <c r="A739" s="5"/>
      <c r="B739" s="5"/>
      <c r="C739" s="5"/>
      <c r="D739" s="5"/>
      <c r="E739" s="5"/>
      <c r="F739" s="5"/>
      <c r="G739" s="5"/>
      <c r="H739" s="5"/>
      <c r="I739" s="5"/>
      <c r="J739" s="6"/>
      <c r="K739" s="6"/>
      <c r="L739" s="5"/>
      <c r="M739" s="5"/>
      <c r="N739" s="5"/>
      <c r="O739" s="5"/>
      <c r="P739" s="5"/>
      <c r="Q739" s="5"/>
      <c r="R739" s="7"/>
      <c r="S739" s="7"/>
      <c r="T739" s="5"/>
      <c r="U739" s="7"/>
      <c r="V739" s="5"/>
      <c r="W739" s="5"/>
      <c r="X739" s="5"/>
      <c r="Y739" s="5"/>
      <c r="Z739" s="5"/>
      <c r="AA739" s="5"/>
      <c r="AB739" s="5"/>
    </row>
    <row r="740" spans="1:28" ht="14.3" customHeight="1" x14ac:dyDescent="0.25">
      <c r="A740" s="5"/>
      <c r="B740" s="5"/>
      <c r="C740" s="5"/>
      <c r="D740" s="5"/>
      <c r="E740" s="5"/>
      <c r="F740" s="5"/>
      <c r="G740" s="5"/>
      <c r="H740" s="5"/>
      <c r="I740" s="5"/>
      <c r="J740" s="6"/>
      <c r="K740" s="6"/>
      <c r="L740" s="5"/>
      <c r="M740" s="5"/>
      <c r="N740" s="5"/>
      <c r="O740" s="5"/>
      <c r="P740" s="5"/>
      <c r="Q740" s="5"/>
      <c r="R740" s="7"/>
      <c r="S740" s="7"/>
      <c r="T740" s="5"/>
      <c r="U740" s="7"/>
      <c r="V740" s="5"/>
      <c r="W740" s="5"/>
      <c r="X740" s="5"/>
      <c r="Y740" s="5"/>
      <c r="Z740" s="5"/>
      <c r="AA740" s="5"/>
      <c r="AB740" s="5"/>
    </row>
    <row r="741" spans="1:28" ht="14.3" customHeight="1" x14ac:dyDescent="0.25">
      <c r="A741" s="5"/>
      <c r="B741" s="5"/>
      <c r="C741" s="5"/>
      <c r="D741" s="5"/>
      <c r="E741" s="5"/>
      <c r="F741" s="5"/>
      <c r="G741" s="5"/>
      <c r="H741" s="5"/>
      <c r="I741" s="5"/>
      <c r="J741" s="6"/>
      <c r="K741" s="6"/>
      <c r="L741" s="5"/>
      <c r="M741" s="5"/>
      <c r="N741" s="5"/>
      <c r="O741" s="5"/>
      <c r="P741" s="5"/>
      <c r="Q741" s="5"/>
      <c r="R741" s="7"/>
      <c r="S741" s="7"/>
      <c r="T741" s="5"/>
      <c r="U741" s="7"/>
      <c r="V741" s="5"/>
      <c r="W741" s="5"/>
      <c r="X741" s="5"/>
      <c r="Y741" s="5"/>
      <c r="Z741" s="5"/>
      <c r="AA741" s="5"/>
      <c r="AB741" s="5"/>
    </row>
    <row r="742" spans="1:28" ht="14.3" customHeight="1" x14ac:dyDescent="0.25">
      <c r="A742" s="5"/>
      <c r="B742" s="5"/>
      <c r="C742" s="5"/>
      <c r="D742" s="5"/>
      <c r="E742" s="5"/>
      <c r="F742" s="5"/>
      <c r="G742" s="5"/>
      <c r="H742" s="5"/>
      <c r="I742" s="5"/>
      <c r="J742" s="6"/>
      <c r="K742" s="6"/>
      <c r="L742" s="5"/>
      <c r="M742" s="5"/>
      <c r="N742" s="5"/>
      <c r="O742" s="5"/>
      <c r="P742" s="5"/>
      <c r="Q742" s="5"/>
      <c r="R742" s="7"/>
      <c r="S742" s="7"/>
      <c r="T742" s="5"/>
      <c r="U742" s="7"/>
      <c r="V742" s="5"/>
      <c r="W742" s="5"/>
      <c r="X742" s="5"/>
      <c r="Y742" s="5"/>
      <c r="Z742" s="5"/>
      <c r="AA742" s="5"/>
      <c r="AB742" s="5"/>
    </row>
    <row r="743" spans="1:28" ht="14.3" customHeight="1" x14ac:dyDescent="0.25">
      <c r="A743" s="5"/>
      <c r="B743" s="5"/>
      <c r="C743" s="5"/>
      <c r="D743" s="5"/>
      <c r="E743" s="5"/>
      <c r="F743" s="5"/>
      <c r="G743" s="5"/>
      <c r="H743" s="5"/>
      <c r="I743" s="5"/>
      <c r="J743" s="6"/>
      <c r="K743" s="6"/>
      <c r="L743" s="5"/>
      <c r="M743" s="5"/>
      <c r="N743" s="5"/>
      <c r="O743" s="5"/>
      <c r="P743" s="5"/>
      <c r="Q743" s="5"/>
      <c r="R743" s="7"/>
      <c r="S743" s="7"/>
      <c r="T743" s="5"/>
      <c r="U743" s="7"/>
      <c r="V743" s="5"/>
      <c r="W743" s="5"/>
      <c r="X743" s="5"/>
      <c r="Y743" s="5"/>
      <c r="Z743" s="5"/>
      <c r="AA743" s="5"/>
      <c r="AB743" s="5"/>
    </row>
    <row r="744" spans="1:28" ht="14.3" customHeight="1" x14ac:dyDescent="0.25">
      <c r="A744" s="5"/>
      <c r="B744" s="5"/>
      <c r="C744" s="5"/>
      <c r="D744" s="5"/>
      <c r="E744" s="5"/>
      <c r="F744" s="5"/>
      <c r="G744" s="5"/>
      <c r="H744" s="5"/>
      <c r="I744" s="5"/>
      <c r="J744" s="6"/>
      <c r="K744" s="6"/>
      <c r="L744" s="5"/>
      <c r="M744" s="5"/>
      <c r="N744" s="5"/>
      <c r="O744" s="5"/>
      <c r="P744" s="5"/>
      <c r="Q744" s="5"/>
      <c r="R744" s="7"/>
      <c r="S744" s="7"/>
      <c r="T744" s="5"/>
      <c r="U744" s="7"/>
      <c r="V744" s="5"/>
      <c r="W744" s="5"/>
      <c r="X744" s="5"/>
      <c r="Y744" s="5"/>
      <c r="Z744" s="5"/>
      <c r="AA744" s="5"/>
      <c r="AB744" s="5"/>
    </row>
    <row r="745" spans="1:28" ht="14.3" customHeight="1" x14ac:dyDescent="0.25">
      <c r="A745" s="5"/>
      <c r="B745" s="5"/>
      <c r="C745" s="5"/>
      <c r="D745" s="5"/>
      <c r="E745" s="5"/>
      <c r="F745" s="5"/>
      <c r="G745" s="5"/>
      <c r="H745" s="5"/>
      <c r="I745" s="5"/>
      <c r="J745" s="6"/>
      <c r="K745" s="6"/>
      <c r="L745" s="5"/>
      <c r="M745" s="5"/>
      <c r="N745" s="5"/>
      <c r="O745" s="5"/>
      <c r="P745" s="5"/>
      <c r="Q745" s="5"/>
      <c r="R745" s="7"/>
      <c r="S745" s="7"/>
      <c r="T745" s="5"/>
      <c r="U745" s="7"/>
      <c r="V745" s="5"/>
      <c r="W745" s="5"/>
      <c r="X745" s="5"/>
      <c r="Y745" s="5"/>
      <c r="Z745" s="5"/>
      <c r="AA745" s="5"/>
      <c r="AB745" s="5"/>
    </row>
    <row r="746" spans="1:28" ht="14.3" customHeight="1" x14ac:dyDescent="0.25">
      <c r="A746" s="5"/>
      <c r="B746" s="5"/>
      <c r="C746" s="5"/>
      <c r="D746" s="5"/>
      <c r="E746" s="5"/>
      <c r="F746" s="5"/>
      <c r="G746" s="5"/>
      <c r="H746" s="5"/>
      <c r="I746" s="5"/>
      <c r="J746" s="6"/>
      <c r="K746" s="6"/>
      <c r="L746" s="5"/>
      <c r="M746" s="5"/>
      <c r="N746" s="5"/>
      <c r="O746" s="5"/>
      <c r="P746" s="5"/>
      <c r="Q746" s="5"/>
      <c r="R746" s="7"/>
      <c r="S746" s="7"/>
      <c r="T746" s="5"/>
      <c r="U746" s="7"/>
      <c r="V746" s="5"/>
      <c r="W746" s="5"/>
      <c r="X746" s="5"/>
      <c r="Y746" s="5"/>
      <c r="Z746" s="5"/>
      <c r="AA746" s="5"/>
      <c r="AB746" s="5"/>
    </row>
    <row r="747" spans="1:28" ht="14.3" customHeight="1" x14ac:dyDescent="0.25">
      <c r="A747" s="5"/>
      <c r="B747" s="5"/>
      <c r="C747" s="5"/>
      <c r="D747" s="5"/>
      <c r="E747" s="5"/>
      <c r="F747" s="5"/>
      <c r="G747" s="5"/>
      <c r="H747" s="5"/>
      <c r="I747" s="5"/>
      <c r="J747" s="6"/>
      <c r="K747" s="6"/>
      <c r="L747" s="5"/>
      <c r="M747" s="5"/>
      <c r="N747" s="5"/>
      <c r="O747" s="5"/>
      <c r="P747" s="5"/>
      <c r="Q747" s="5"/>
      <c r="R747" s="7"/>
      <c r="S747" s="7"/>
      <c r="T747" s="5"/>
      <c r="U747" s="7"/>
      <c r="V747" s="5"/>
      <c r="W747" s="5"/>
      <c r="X747" s="5"/>
      <c r="Y747" s="5"/>
      <c r="Z747" s="5"/>
      <c r="AA747" s="5"/>
      <c r="AB747" s="5"/>
    </row>
    <row r="748" spans="1:28" ht="14.3" customHeight="1" x14ac:dyDescent="0.25">
      <c r="A748" s="5"/>
      <c r="B748" s="5"/>
      <c r="C748" s="5"/>
      <c r="D748" s="5"/>
      <c r="E748" s="5"/>
      <c r="F748" s="5"/>
      <c r="G748" s="5"/>
      <c r="H748" s="5"/>
      <c r="I748" s="5"/>
      <c r="J748" s="6"/>
      <c r="K748" s="6"/>
      <c r="L748" s="5"/>
      <c r="M748" s="5"/>
      <c r="N748" s="5"/>
      <c r="O748" s="5"/>
      <c r="P748" s="5"/>
      <c r="Q748" s="5"/>
      <c r="R748" s="7"/>
      <c r="S748" s="7"/>
      <c r="T748" s="5"/>
      <c r="U748" s="7"/>
      <c r="V748" s="5"/>
      <c r="W748" s="5"/>
      <c r="X748" s="5"/>
      <c r="Y748" s="5"/>
      <c r="Z748" s="5"/>
      <c r="AA748" s="5"/>
      <c r="AB748" s="5"/>
    </row>
    <row r="749" spans="1:28" ht="14.3" customHeight="1" x14ac:dyDescent="0.25">
      <c r="A749" s="5"/>
      <c r="B749" s="5"/>
      <c r="C749" s="5"/>
      <c r="D749" s="5"/>
      <c r="E749" s="5"/>
      <c r="F749" s="5"/>
      <c r="G749" s="5"/>
      <c r="H749" s="5"/>
      <c r="I749" s="5"/>
      <c r="J749" s="6"/>
      <c r="K749" s="6"/>
      <c r="L749" s="5"/>
      <c r="M749" s="5"/>
      <c r="N749" s="5"/>
      <c r="O749" s="5"/>
      <c r="P749" s="5"/>
      <c r="Q749" s="5"/>
      <c r="R749" s="7"/>
      <c r="S749" s="7"/>
      <c r="T749" s="5"/>
      <c r="U749" s="7"/>
      <c r="V749" s="5"/>
      <c r="W749" s="5"/>
      <c r="X749" s="5"/>
      <c r="Y749" s="5"/>
      <c r="Z749" s="5"/>
      <c r="AA749" s="5"/>
      <c r="AB749" s="5"/>
    </row>
    <row r="750" spans="1:28" ht="14.3" customHeight="1" x14ac:dyDescent="0.25">
      <c r="A750" s="5"/>
      <c r="B750" s="5"/>
      <c r="C750" s="5"/>
      <c r="D750" s="5"/>
      <c r="E750" s="5"/>
      <c r="F750" s="5"/>
      <c r="G750" s="5"/>
      <c r="H750" s="5"/>
      <c r="I750" s="5"/>
      <c r="J750" s="6"/>
      <c r="K750" s="6"/>
      <c r="L750" s="5"/>
      <c r="M750" s="5"/>
      <c r="N750" s="5"/>
      <c r="O750" s="5"/>
      <c r="P750" s="5"/>
      <c r="Q750" s="5"/>
      <c r="R750" s="7"/>
      <c r="S750" s="7"/>
      <c r="T750" s="5"/>
      <c r="U750" s="7"/>
      <c r="V750" s="5"/>
      <c r="W750" s="5"/>
      <c r="X750" s="5"/>
      <c r="Y750" s="5"/>
      <c r="Z750" s="5"/>
      <c r="AA750" s="5"/>
      <c r="AB750" s="5"/>
    </row>
    <row r="751" spans="1:28" ht="14.3" customHeight="1" x14ac:dyDescent="0.25">
      <c r="A751" s="5"/>
      <c r="B751" s="5"/>
      <c r="C751" s="5"/>
      <c r="D751" s="5"/>
      <c r="E751" s="5"/>
      <c r="F751" s="5"/>
      <c r="G751" s="5"/>
      <c r="H751" s="5"/>
      <c r="I751" s="5"/>
      <c r="J751" s="6"/>
      <c r="K751" s="6"/>
      <c r="L751" s="5"/>
      <c r="M751" s="5"/>
      <c r="N751" s="5"/>
      <c r="O751" s="5"/>
      <c r="P751" s="5"/>
      <c r="Q751" s="5"/>
      <c r="R751" s="7"/>
      <c r="S751" s="7"/>
      <c r="T751" s="5"/>
      <c r="U751" s="7"/>
      <c r="V751" s="5"/>
      <c r="W751" s="5"/>
      <c r="X751" s="5"/>
      <c r="Y751" s="5"/>
      <c r="Z751" s="5"/>
      <c r="AA751" s="5"/>
      <c r="AB751" s="5"/>
    </row>
    <row r="752" spans="1:28" ht="14.3" customHeight="1" x14ac:dyDescent="0.25">
      <c r="A752" s="5"/>
      <c r="B752" s="5"/>
      <c r="C752" s="5"/>
      <c r="D752" s="5"/>
      <c r="E752" s="5"/>
      <c r="F752" s="5"/>
      <c r="G752" s="5"/>
      <c r="H752" s="5"/>
      <c r="I752" s="5"/>
      <c r="J752" s="6"/>
      <c r="K752" s="6"/>
      <c r="L752" s="5"/>
      <c r="M752" s="5"/>
      <c r="N752" s="5"/>
      <c r="O752" s="5"/>
      <c r="P752" s="5"/>
      <c r="Q752" s="5"/>
      <c r="R752" s="7"/>
      <c r="S752" s="7"/>
      <c r="T752" s="5"/>
      <c r="U752" s="7"/>
      <c r="V752" s="5"/>
      <c r="W752" s="5"/>
      <c r="X752" s="5"/>
      <c r="Y752" s="5"/>
      <c r="Z752" s="5"/>
      <c r="AA752" s="5"/>
      <c r="AB752" s="5"/>
    </row>
    <row r="753" spans="1:28" ht="14.3" customHeight="1" x14ac:dyDescent="0.25">
      <c r="A753" s="5"/>
      <c r="B753" s="5"/>
      <c r="C753" s="5"/>
      <c r="D753" s="5"/>
      <c r="E753" s="5"/>
      <c r="F753" s="5"/>
      <c r="G753" s="5"/>
      <c r="H753" s="5"/>
      <c r="I753" s="5"/>
      <c r="J753" s="6"/>
      <c r="K753" s="6"/>
      <c r="L753" s="5"/>
      <c r="M753" s="5"/>
      <c r="N753" s="5"/>
      <c r="O753" s="5"/>
      <c r="P753" s="5"/>
      <c r="Q753" s="5"/>
      <c r="R753" s="7"/>
      <c r="S753" s="7"/>
      <c r="T753" s="5"/>
      <c r="U753" s="7"/>
      <c r="V753" s="5"/>
      <c r="W753" s="5"/>
      <c r="X753" s="5"/>
      <c r="Y753" s="5"/>
      <c r="Z753" s="5"/>
      <c r="AA753" s="5"/>
      <c r="AB753" s="5"/>
    </row>
    <row r="754" spans="1:28" ht="14.3" customHeight="1" x14ac:dyDescent="0.25">
      <c r="A754" s="5"/>
      <c r="B754" s="5"/>
      <c r="C754" s="5"/>
      <c r="D754" s="5"/>
      <c r="E754" s="5"/>
      <c r="F754" s="5"/>
      <c r="G754" s="5"/>
      <c r="H754" s="5"/>
      <c r="I754" s="5"/>
      <c r="J754" s="6"/>
      <c r="K754" s="6"/>
      <c r="L754" s="5"/>
      <c r="M754" s="5"/>
      <c r="N754" s="5"/>
      <c r="O754" s="5"/>
      <c r="P754" s="5"/>
      <c r="Q754" s="5"/>
      <c r="R754" s="7"/>
      <c r="S754" s="7"/>
      <c r="T754" s="5"/>
      <c r="U754" s="7"/>
      <c r="V754" s="5"/>
      <c r="W754" s="5"/>
      <c r="X754" s="5"/>
      <c r="Y754" s="5"/>
      <c r="Z754" s="5"/>
      <c r="AA754" s="5"/>
      <c r="AB754" s="5"/>
    </row>
    <row r="755" spans="1:28" ht="14.3" customHeight="1" x14ac:dyDescent="0.25">
      <c r="A755" s="5"/>
      <c r="B755" s="5"/>
      <c r="C755" s="5"/>
      <c r="D755" s="5"/>
      <c r="E755" s="5"/>
      <c r="F755" s="5"/>
      <c r="G755" s="5"/>
      <c r="H755" s="5"/>
      <c r="I755" s="5"/>
      <c r="J755" s="6"/>
      <c r="K755" s="6"/>
      <c r="L755" s="5"/>
      <c r="M755" s="5"/>
      <c r="N755" s="5"/>
      <c r="O755" s="5"/>
      <c r="P755" s="5"/>
      <c r="Q755" s="5"/>
      <c r="R755" s="7"/>
      <c r="S755" s="7"/>
      <c r="T755" s="5"/>
      <c r="U755" s="7"/>
      <c r="V755" s="5"/>
      <c r="W755" s="5"/>
      <c r="X755" s="5"/>
      <c r="Y755" s="5"/>
      <c r="Z755" s="5"/>
      <c r="AA755" s="5"/>
      <c r="AB755" s="5"/>
    </row>
    <row r="756" spans="1:28" ht="14.3" customHeight="1" x14ac:dyDescent="0.25">
      <c r="A756" s="5"/>
      <c r="B756" s="5"/>
      <c r="C756" s="5"/>
      <c r="D756" s="5"/>
      <c r="E756" s="5"/>
      <c r="F756" s="5"/>
      <c r="G756" s="5"/>
      <c r="H756" s="5"/>
      <c r="I756" s="5"/>
      <c r="J756" s="6"/>
      <c r="K756" s="6"/>
      <c r="L756" s="5"/>
      <c r="M756" s="5"/>
      <c r="N756" s="5"/>
      <c r="O756" s="5"/>
      <c r="P756" s="5"/>
      <c r="Q756" s="5"/>
      <c r="R756" s="7"/>
      <c r="S756" s="7"/>
      <c r="T756" s="5"/>
      <c r="U756" s="7"/>
      <c r="V756" s="5"/>
      <c r="W756" s="5"/>
      <c r="X756" s="5"/>
      <c r="Y756" s="5"/>
      <c r="Z756" s="5"/>
      <c r="AA756" s="5"/>
      <c r="AB756" s="5"/>
    </row>
    <row r="757" spans="1:28" ht="14.3" customHeight="1" x14ac:dyDescent="0.25">
      <c r="A757" s="5"/>
      <c r="B757" s="5"/>
      <c r="C757" s="5"/>
      <c r="D757" s="5"/>
      <c r="E757" s="5"/>
      <c r="F757" s="5"/>
      <c r="G757" s="5"/>
      <c r="H757" s="5"/>
      <c r="I757" s="5"/>
      <c r="J757" s="6"/>
      <c r="K757" s="6"/>
      <c r="L757" s="5"/>
      <c r="M757" s="5"/>
      <c r="N757" s="5"/>
      <c r="O757" s="5"/>
      <c r="P757" s="5"/>
      <c r="Q757" s="5"/>
      <c r="R757" s="7"/>
      <c r="S757" s="7"/>
      <c r="T757" s="5"/>
      <c r="U757" s="7"/>
      <c r="V757" s="5"/>
      <c r="W757" s="5"/>
      <c r="X757" s="5"/>
      <c r="Y757" s="5"/>
      <c r="Z757" s="5"/>
      <c r="AA757" s="5"/>
      <c r="AB757" s="5"/>
    </row>
    <row r="758" spans="1:28" ht="14.3" customHeight="1" x14ac:dyDescent="0.25">
      <c r="A758" s="5"/>
      <c r="B758" s="5"/>
      <c r="C758" s="5"/>
      <c r="D758" s="5"/>
      <c r="E758" s="5"/>
      <c r="F758" s="5"/>
      <c r="G758" s="5"/>
      <c r="H758" s="5"/>
      <c r="I758" s="5"/>
      <c r="J758" s="6"/>
      <c r="K758" s="6"/>
      <c r="L758" s="5"/>
      <c r="M758" s="5"/>
      <c r="N758" s="5"/>
      <c r="O758" s="5"/>
      <c r="P758" s="5"/>
      <c r="Q758" s="5"/>
      <c r="R758" s="7"/>
      <c r="S758" s="7"/>
      <c r="T758" s="5"/>
      <c r="U758" s="7"/>
      <c r="V758" s="5"/>
      <c r="W758" s="5"/>
      <c r="X758" s="5"/>
      <c r="Y758" s="5"/>
      <c r="Z758" s="5"/>
      <c r="AA758" s="5"/>
      <c r="AB758" s="5"/>
    </row>
    <row r="759" spans="1:28" ht="14.3" customHeight="1" x14ac:dyDescent="0.25">
      <c r="A759" s="5"/>
      <c r="B759" s="5"/>
      <c r="C759" s="5"/>
      <c r="D759" s="5"/>
      <c r="E759" s="5"/>
      <c r="F759" s="5"/>
      <c r="G759" s="5"/>
      <c r="H759" s="5"/>
      <c r="I759" s="5"/>
      <c r="J759" s="6"/>
      <c r="K759" s="6"/>
      <c r="L759" s="5"/>
      <c r="M759" s="5"/>
      <c r="N759" s="5"/>
      <c r="O759" s="5"/>
      <c r="P759" s="5"/>
      <c r="Q759" s="5"/>
      <c r="R759" s="7"/>
      <c r="S759" s="7"/>
      <c r="T759" s="5"/>
      <c r="U759" s="7"/>
      <c r="V759" s="5"/>
      <c r="W759" s="5"/>
      <c r="X759" s="5"/>
      <c r="Y759" s="5"/>
      <c r="Z759" s="5"/>
      <c r="AA759" s="5"/>
      <c r="AB759" s="5"/>
    </row>
    <row r="760" spans="1:28" ht="14.3" customHeight="1" x14ac:dyDescent="0.25">
      <c r="A760" s="5"/>
      <c r="B760" s="5"/>
      <c r="C760" s="5"/>
      <c r="D760" s="5"/>
      <c r="E760" s="5"/>
      <c r="F760" s="5"/>
      <c r="G760" s="5"/>
      <c r="H760" s="5"/>
      <c r="I760" s="5"/>
      <c r="J760" s="6"/>
      <c r="K760" s="6"/>
      <c r="L760" s="5"/>
      <c r="M760" s="5"/>
      <c r="N760" s="5"/>
      <c r="O760" s="5"/>
      <c r="P760" s="5"/>
      <c r="Q760" s="5"/>
      <c r="R760" s="7"/>
      <c r="S760" s="7"/>
      <c r="T760" s="5"/>
      <c r="U760" s="7"/>
      <c r="V760" s="5"/>
      <c r="W760" s="5"/>
      <c r="X760" s="5"/>
      <c r="Y760" s="5"/>
      <c r="Z760" s="5"/>
      <c r="AA760" s="5"/>
      <c r="AB760" s="5"/>
    </row>
    <row r="761" spans="1:28" ht="14.3" customHeight="1" x14ac:dyDescent="0.25">
      <c r="A761" s="5"/>
      <c r="B761" s="5"/>
      <c r="C761" s="5"/>
      <c r="D761" s="5"/>
      <c r="E761" s="5"/>
      <c r="F761" s="5"/>
      <c r="G761" s="5"/>
      <c r="H761" s="5"/>
      <c r="I761" s="5"/>
      <c r="J761" s="6"/>
      <c r="K761" s="6"/>
      <c r="L761" s="5"/>
      <c r="M761" s="5"/>
      <c r="N761" s="5"/>
      <c r="O761" s="5"/>
      <c r="P761" s="5"/>
      <c r="Q761" s="5"/>
      <c r="R761" s="7"/>
      <c r="S761" s="7"/>
      <c r="T761" s="5"/>
      <c r="U761" s="7"/>
      <c r="V761" s="5"/>
      <c r="W761" s="5"/>
      <c r="X761" s="5"/>
      <c r="Y761" s="5"/>
      <c r="Z761" s="5"/>
      <c r="AA761" s="5"/>
      <c r="AB761" s="5"/>
    </row>
    <row r="762" spans="1:28" ht="14.3" customHeight="1" x14ac:dyDescent="0.25">
      <c r="A762" s="5"/>
      <c r="B762" s="5"/>
      <c r="C762" s="5"/>
      <c r="D762" s="5"/>
      <c r="E762" s="5"/>
      <c r="F762" s="5"/>
      <c r="G762" s="5"/>
      <c r="H762" s="5"/>
      <c r="I762" s="5"/>
      <c r="J762" s="6"/>
      <c r="K762" s="6"/>
      <c r="L762" s="5"/>
      <c r="M762" s="5"/>
      <c r="N762" s="5"/>
      <c r="O762" s="5"/>
      <c r="P762" s="5"/>
      <c r="Q762" s="5"/>
      <c r="R762" s="7"/>
      <c r="S762" s="7"/>
      <c r="T762" s="5"/>
      <c r="U762" s="7"/>
      <c r="V762" s="5"/>
      <c r="W762" s="5"/>
      <c r="X762" s="5"/>
      <c r="Y762" s="5"/>
      <c r="Z762" s="5"/>
      <c r="AA762" s="5"/>
      <c r="AB762" s="5"/>
    </row>
    <row r="763" spans="1:28" ht="14.3" customHeight="1" x14ac:dyDescent="0.25">
      <c r="A763" s="5"/>
      <c r="B763" s="5"/>
      <c r="C763" s="5"/>
      <c r="D763" s="5"/>
      <c r="E763" s="5"/>
      <c r="F763" s="5"/>
      <c r="G763" s="5"/>
      <c r="H763" s="5"/>
      <c r="I763" s="5"/>
      <c r="J763" s="6"/>
      <c r="K763" s="6"/>
      <c r="L763" s="5"/>
      <c r="M763" s="5"/>
      <c r="N763" s="5"/>
      <c r="O763" s="5"/>
      <c r="P763" s="5"/>
      <c r="Q763" s="5"/>
      <c r="R763" s="7"/>
      <c r="S763" s="7"/>
      <c r="T763" s="5"/>
      <c r="U763" s="7"/>
      <c r="V763" s="5"/>
      <c r="W763" s="5"/>
      <c r="X763" s="5"/>
      <c r="Y763" s="5"/>
      <c r="Z763" s="5"/>
      <c r="AA763" s="5"/>
      <c r="AB763" s="5"/>
    </row>
    <row r="764" spans="1:28" ht="14.3" customHeight="1" x14ac:dyDescent="0.25">
      <c r="A764" s="5"/>
      <c r="B764" s="5"/>
      <c r="C764" s="5"/>
      <c r="D764" s="5"/>
      <c r="E764" s="5"/>
      <c r="F764" s="5"/>
      <c r="G764" s="5"/>
      <c r="H764" s="5"/>
      <c r="I764" s="5"/>
      <c r="J764" s="6"/>
      <c r="K764" s="6"/>
      <c r="L764" s="5"/>
      <c r="M764" s="5"/>
      <c r="N764" s="5"/>
      <c r="O764" s="5"/>
      <c r="P764" s="5"/>
      <c r="Q764" s="5"/>
      <c r="R764" s="7"/>
      <c r="S764" s="7"/>
      <c r="T764" s="5"/>
      <c r="U764" s="7"/>
      <c r="V764" s="5"/>
      <c r="W764" s="5"/>
      <c r="X764" s="5"/>
      <c r="Y764" s="5"/>
      <c r="Z764" s="5"/>
      <c r="AA764" s="5"/>
      <c r="AB764" s="5"/>
    </row>
    <row r="765" spans="1:28" ht="14.3" customHeight="1" x14ac:dyDescent="0.25">
      <c r="A765" s="5"/>
      <c r="B765" s="5"/>
      <c r="C765" s="5"/>
      <c r="D765" s="5"/>
      <c r="E765" s="5"/>
      <c r="F765" s="5"/>
      <c r="G765" s="5"/>
      <c r="H765" s="5"/>
      <c r="I765" s="5"/>
      <c r="J765" s="6"/>
      <c r="K765" s="6"/>
      <c r="L765" s="5"/>
      <c r="M765" s="5"/>
      <c r="N765" s="5"/>
      <c r="O765" s="5"/>
      <c r="P765" s="5"/>
      <c r="Q765" s="5"/>
      <c r="R765" s="7"/>
      <c r="S765" s="7"/>
      <c r="T765" s="5"/>
      <c r="U765" s="7"/>
      <c r="V765" s="5"/>
      <c r="W765" s="5"/>
      <c r="X765" s="5"/>
      <c r="Y765" s="5"/>
      <c r="Z765" s="5"/>
      <c r="AA765" s="5"/>
      <c r="AB765" s="5"/>
    </row>
    <row r="766" spans="1:28" ht="14.3" customHeight="1" x14ac:dyDescent="0.25">
      <c r="A766" s="5"/>
      <c r="B766" s="5"/>
      <c r="C766" s="5"/>
      <c r="D766" s="5"/>
      <c r="E766" s="5"/>
      <c r="F766" s="5"/>
      <c r="G766" s="5"/>
      <c r="H766" s="5"/>
      <c r="I766" s="5"/>
      <c r="J766" s="6"/>
      <c r="K766" s="6"/>
      <c r="L766" s="5"/>
      <c r="M766" s="5"/>
      <c r="N766" s="5"/>
      <c r="O766" s="5"/>
      <c r="P766" s="5"/>
      <c r="Q766" s="5"/>
      <c r="R766" s="7"/>
      <c r="S766" s="7"/>
      <c r="T766" s="5"/>
      <c r="U766" s="7"/>
      <c r="V766" s="5"/>
      <c r="W766" s="5"/>
      <c r="X766" s="5"/>
      <c r="Y766" s="5"/>
      <c r="Z766" s="5"/>
      <c r="AA766" s="5"/>
      <c r="AB766" s="5"/>
    </row>
    <row r="767" spans="1:28" ht="14.3" customHeight="1" x14ac:dyDescent="0.25">
      <c r="A767" s="5"/>
      <c r="B767" s="5"/>
      <c r="C767" s="5"/>
      <c r="D767" s="5"/>
      <c r="E767" s="5"/>
      <c r="F767" s="5"/>
      <c r="G767" s="5"/>
      <c r="H767" s="5"/>
      <c r="I767" s="5"/>
      <c r="J767" s="6"/>
      <c r="K767" s="6"/>
      <c r="L767" s="5"/>
      <c r="M767" s="5"/>
      <c r="N767" s="5"/>
      <c r="O767" s="5"/>
      <c r="P767" s="5"/>
      <c r="Q767" s="5"/>
      <c r="R767" s="7"/>
      <c r="S767" s="7"/>
      <c r="T767" s="5"/>
      <c r="U767" s="7"/>
      <c r="V767" s="5"/>
      <c r="W767" s="5"/>
      <c r="X767" s="5"/>
      <c r="Y767" s="5"/>
      <c r="Z767" s="5"/>
      <c r="AA767" s="5"/>
      <c r="AB767" s="5"/>
    </row>
    <row r="768" spans="1:28" ht="14.3" customHeight="1" x14ac:dyDescent="0.25">
      <c r="A768" s="5"/>
      <c r="B768" s="5"/>
      <c r="C768" s="5"/>
      <c r="D768" s="5"/>
      <c r="E768" s="5"/>
      <c r="F768" s="5"/>
      <c r="G768" s="5"/>
      <c r="H768" s="5"/>
      <c r="I768" s="5"/>
      <c r="J768" s="6"/>
      <c r="K768" s="6"/>
      <c r="L768" s="5"/>
      <c r="M768" s="5"/>
      <c r="N768" s="5"/>
      <c r="O768" s="5"/>
      <c r="P768" s="5"/>
      <c r="Q768" s="5"/>
      <c r="R768" s="7"/>
      <c r="S768" s="7"/>
      <c r="T768" s="5"/>
      <c r="U768" s="7"/>
      <c r="V768" s="5"/>
      <c r="W768" s="5"/>
      <c r="X768" s="5"/>
      <c r="Y768" s="5"/>
      <c r="Z768" s="5"/>
      <c r="AA768" s="5"/>
      <c r="AB768" s="5"/>
    </row>
    <row r="769" spans="1:28" ht="14.3" customHeight="1" x14ac:dyDescent="0.25">
      <c r="A769" s="5"/>
      <c r="B769" s="5"/>
      <c r="C769" s="5"/>
      <c r="D769" s="5"/>
      <c r="E769" s="5"/>
      <c r="F769" s="5"/>
      <c r="G769" s="5"/>
      <c r="H769" s="5"/>
      <c r="I769" s="5"/>
      <c r="J769" s="6"/>
      <c r="K769" s="6"/>
      <c r="L769" s="5"/>
      <c r="M769" s="5"/>
      <c r="N769" s="5"/>
      <c r="O769" s="5"/>
      <c r="P769" s="5"/>
      <c r="Q769" s="5"/>
      <c r="R769" s="7"/>
      <c r="S769" s="7"/>
      <c r="T769" s="5"/>
      <c r="U769" s="7"/>
      <c r="V769" s="5"/>
      <c r="W769" s="5"/>
      <c r="X769" s="5"/>
      <c r="Y769" s="5"/>
      <c r="Z769" s="5"/>
      <c r="AA769" s="5"/>
      <c r="AB769" s="5"/>
    </row>
    <row r="770" spans="1:28" ht="14.3" customHeight="1" x14ac:dyDescent="0.25">
      <c r="A770" s="5"/>
      <c r="B770" s="5"/>
      <c r="C770" s="5"/>
      <c r="D770" s="5"/>
      <c r="E770" s="5"/>
      <c r="F770" s="5"/>
      <c r="G770" s="5"/>
      <c r="H770" s="5"/>
      <c r="I770" s="5"/>
      <c r="J770" s="6"/>
      <c r="K770" s="6"/>
      <c r="L770" s="5"/>
      <c r="M770" s="5"/>
      <c r="N770" s="5"/>
      <c r="O770" s="5"/>
      <c r="P770" s="5"/>
      <c r="Q770" s="5"/>
      <c r="R770" s="7"/>
      <c r="S770" s="7"/>
      <c r="T770" s="5"/>
      <c r="U770" s="7"/>
      <c r="V770" s="5"/>
      <c r="W770" s="5"/>
      <c r="X770" s="5"/>
      <c r="Y770" s="5"/>
      <c r="Z770" s="5"/>
      <c r="AA770" s="5"/>
      <c r="AB770" s="5"/>
    </row>
    <row r="771" spans="1:28" ht="14.3" customHeight="1" x14ac:dyDescent="0.25">
      <c r="A771" s="5"/>
      <c r="B771" s="5"/>
      <c r="C771" s="5"/>
      <c r="D771" s="5"/>
      <c r="E771" s="5"/>
      <c r="F771" s="5"/>
      <c r="G771" s="5"/>
      <c r="H771" s="5"/>
      <c r="I771" s="5"/>
      <c r="J771" s="6"/>
      <c r="K771" s="6"/>
      <c r="L771" s="5"/>
      <c r="M771" s="5"/>
      <c r="N771" s="5"/>
      <c r="O771" s="5"/>
      <c r="P771" s="5"/>
      <c r="Q771" s="5"/>
      <c r="R771" s="7"/>
      <c r="S771" s="7"/>
      <c r="T771" s="5"/>
      <c r="U771" s="7"/>
      <c r="V771" s="5"/>
      <c r="W771" s="5"/>
      <c r="X771" s="5"/>
      <c r="Y771" s="5"/>
      <c r="Z771" s="5"/>
      <c r="AA771" s="5"/>
      <c r="AB771" s="5"/>
    </row>
    <row r="772" spans="1:28" ht="14.3" customHeight="1" x14ac:dyDescent="0.25">
      <c r="A772" s="5"/>
      <c r="B772" s="5"/>
      <c r="C772" s="5"/>
      <c r="D772" s="5"/>
      <c r="E772" s="5"/>
      <c r="F772" s="5"/>
      <c r="G772" s="5"/>
      <c r="H772" s="5"/>
      <c r="I772" s="5"/>
      <c r="J772" s="6"/>
      <c r="K772" s="6"/>
      <c r="L772" s="5"/>
      <c r="M772" s="5"/>
      <c r="N772" s="5"/>
      <c r="O772" s="5"/>
      <c r="P772" s="5"/>
      <c r="Q772" s="5"/>
      <c r="R772" s="7"/>
      <c r="S772" s="7"/>
      <c r="T772" s="5"/>
      <c r="U772" s="7"/>
      <c r="V772" s="5"/>
      <c r="W772" s="5"/>
      <c r="X772" s="5"/>
      <c r="Y772" s="5"/>
      <c r="Z772" s="5"/>
      <c r="AA772" s="5"/>
      <c r="AB772" s="5"/>
    </row>
    <row r="773" spans="1:28" ht="14.3" customHeight="1" x14ac:dyDescent="0.25">
      <c r="A773" s="5"/>
      <c r="B773" s="5"/>
      <c r="C773" s="5"/>
      <c r="D773" s="5"/>
      <c r="E773" s="5"/>
      <c r="F773" s="5"/>
      <c r="G773" s="5"/>
      <c r="H773" s="5"/>
      <c r="I773" s="5"/>
      <c r="J773" s="6"/>
      <c r="K773" s="6"/>
      <c r="L773" s="5"/>
      <c r="M773" s="5"/>
      <c r="N773" s="5"/>
      <c r="O773" s="5"/>
      <c r="P773" s="5"/>
      <c r="Q773" s="5"/>
      <c r="R773" s="7"/>
      <c r="S773" s="7"/>
      <c r="T773" s="5"/>
      <c r="U773" s="7"/>
      <c r="V773" s="5"/>
      <c r="W773" s="5"/>
      <c r="X773" s="5"/>
      <c r="Y773" s="5"/>
      <c r="Z773" s="5"/>
      <c r="AA773" s="5"/>
      <c r="AB773" s="5"/>
    </row>
    <row r="774" spans="1:28" ht="14.3" customHeight="1" x14ac:dyDescent="0.25">
      <c r="A774" s="5"/>
      <c r="B774" s="5"/>
      <c r="C774" s="5"/>
      <c r="D774" s="5"/>
      <c r="E774" s="5"/>
      <c r="F774" s="5"/>
      <c r="G774" s="5"/>
      <c r="H774" s="5"/>
      <c r="I774" s="5"/>
      <c r="J774" s="6"/>
      <c r="K774" s="6"/>
      <c r="L774" s="5"/>
      <c r="M774" s="5"/>
      <c r="N774" s="5"/>
      <c r="O774" s="5"/>
      <c r="P774" s="5"/>
      <c r="Q774" s="5"/>
      <c r="R774" s="7"/>
      <c r="S774" s="7"/>
      <c r="T774" s="5"/>
      <c r="U774" s="7"/>
      <c r="V774" s="5"/>
      <c r="W774" s="5"/>
      <c r="X774" s="5"/>
      <c r="Y774" s="5"/>
      <c r="Z774" s="5"/>
      <c r="AA774" s="5"/>
      <c r="AB774" s="5"/>
    </row>
    <row r="775" spans="1:28" ht="14.3" customHeight="1" x14ac:dyDescent="0.25">
      <c r="A775" s="5"/>
      <c r="B775" s="5"/>
      <c r="C775" s="5"/>
      <c r="D775" s="5"/>
      <c r="E775" s="5"/>
      <c r="F775" s="5"/>
      <c r="G775" s="5"/>
      <c r="H775" s="5"/>
      <c r="I775" s="5"/>
      <c r="J775" s="6"/>
      <c r="K775" s="6"/>
      <c r="L775" s="5"/>
      <c r="M775" s="5"/>
      <c r="N775" s="5"/>
      <c r="O775" s="5"/>
      <c r="P775" s="5"/>
      <c r="Q775" s="5"/>
      <c r="R775" s="7"/>
      <c r="S775" s="7"/>
      <c r="T775" s="5"/>
      <c r="U775" s="7"/>
      <c r="V775" s="5"/>
      <c r="W775" s="5"/>
      <c r="X775" s="5"/>
      <c r="Y775" s="5"/>
      <c r="Z775" s="5"/>
      <c r="AA775" s="5"/>
      <c r="AB775" s="5"/>
    </row>
    <row r="776" spans="1:28" ht="14.3" customHeight="1" x14ac:dyDescent="0.25">
      <c r="A776" s="5"/>
      <c r="B776" s="5"/>
      <c r="C776" s="5"/>
      <c r="D776" s="5"/>
      <c r="E776" s="5"/>
      <c r="F776" s="5"/>
      <c r="G776" s="5"/>
      <c r="H776" s="5"/>
      <c r="I776" s="5"/>
      <c r="J776" s="6"/>
      <c r="K776" s="6"/>
      <c r="L776" s="5"/>
      <c r="M776" s="5"/>
      <c r="N776" s="5"/>
      <c r="O776" s="5"/>
      <c r="P776" s="5"/>
      <c r="Q776" s="5"/>
      <c r="R776" s="7"/>
      <c r="S776" s="7"/>
      <c r="T776" s="5"/>
      <c r="U776" s="7"/>
      <c r="V776" s="5"/>
      <c r="W776" s="5"/>
      <c r="X776" s="5"/>
      <c r="Y776" s="5"/>
      <c r="Z776" s="5"/>
      <c r="AA776" s="5"/>
      <c r="AB776" s="5"/>
    </row>
    <row r="777" spans="1:28" ht="14.3" customHeight="1" x14ac:dyDescent="0.25">
      <c r="A777" s="5"/>
      <c r="B777" s="5"/>
      <c r="C777" s="5"/>
      <c r="D777" s="5"/>
      <c r="E777" s="5"/>
      <c r="F777" s="5"/>
      <c r="G777" s="5"/>
      <c r="H777" s="5"/>
      <c r="I777" s="5"/>
      <c r="J777" s="6"/>
      <c r="K777" s="6"/>
      <c r="L777" s="5"/>
      <c r="M777" s="5"/>
      <c r="N777" s="5"/>
      <c r="O777" s="5"/>
      <c r="P777" s="5"/>
      <c r="Q777" s="5"/>
      <c r="R777" s="7"/>
      <c r="S777" s="7"/>
      <c r="T777" s="5"/>
      <c r="U777" s="7"/>
      <c r="V777" s="5"/>
      <c r="W777" s="5"/>
      <c r="X777" s="5"/>
      <c r="Y777" s="5"/>
      <c r="Z777" s="5"/>
      <c r="AA777" s="5"/>
      <c r="AB777" s="5"/>
    </row>
    <row r="778" spans="1:28" ht="14.3" customHeight="1" x14ac:dyDescent="0.25">
      <c r="A778" s="5"/>
      <c r="B778" s="5"/>
      <c r="C778" s="5"/>
      <c r="D778" s="5"/>
      <c r="E778" s="5"/>
      <c r="F778" s="5"/>
      <c r="G778" s="5"/>
      <c r="H778" s="5"/>
      <c r="I778" s="5"/>
      <c r="J778" s="6"/>
      <c r="K778" s="6"/>
      <c r="L778" s="5"/>
      <c r="M778" s="5"/>
      <c r="N778" s="5"/>
      <c r="O778" s="5"/>
      <c r="P778" s="5"/>
      <c r="Q778" s="5"/>
      <c r="R778" s="7"/>
      <c r="S778" s="7"/>
      <c r="T778" s="5"/>
      <c r="U778" s="7"/>
      <c r="V778" s="5"/>
      <c r="W778" s="5"/>
      <c r="X778" s="5"/>
      <c r="Y778" s="5"/>
      <c r="Z778" s="5"/>
      <c r="AA778" s="5"/>
      <c r="AB778" s="5"/>
    </row>
    <row r="779" spans="1:28" ht="14.3" customHeight="1" x14ac:dyDescent="0.25">
      <c r="A779" s="5"/>
      <c r="B779" s="5"/>
      <c r="C779" s="5"/>
      <c r="D779" s="5"/>
      <c r="E779" s="5"/>
      <c r="F779" s="5"/>
      <c r="G779" s="5"/>
      <c r="H779" s="5"/>
      <c r="I779" s="5"/>
      <c r="J779" s="6"/>
      <c r="K779" s="6"/>
      <c r="L779" s="5"/>
      <c r="M779" s="5"/>
      <c r="N779" s="5"/>
      <c r="O779" s="5"/>
      <c r="P779" s="5"/>
      <c r="Q779" s="5"/>
      <c r="R779" s="7"/>
      <c r="S779" s="7"/>
      <c r="T779" s="5"/>
      <c r="U779" s="7"/>
      <c r="V779" s="5"/>
      <c r="W779" s="5"/>
      <c r="X779" s="5"/>
      <c r="Y779" s="5"/>
      <c r="Z779" s="5"/>
      <c r="AA779" s="5"/>
      <c r="AB779" s="5"/>
    </row>
    <row r="780" spans="1:28" ht="14.3" customHeight="1" x14ac:dyDescent="0.25">
      <c r="A780" s="5"/>
      <c r="B780" s="5"/>
      <c r="C780" s="5"/>
      <c r="D780" s="5"/>
      <c r="E780" s="5"/>
      <c r="F780" s="5"/>
      <c r="G780" s="5"/>
      <c r="H780" s="5"/>
      <c r="I780" s="5"/>
      <c r="J780" s="6"/>
      <c r="K780" s="6"/>
      <c r="L780" s="5"/>
      <c r="M780" s="5"/>
      <c r="N780" s="5"/>
      <c r="O780" s="5"/>
      <c r="P780" s="5"/>
      <c r="Q780" s="5"/>
      <c r="R780" s="7"/>
      <c r="S780" s="7"/>
      <c r="T780" s="5"/>
      <c r="U780" s="7"/>
      <c r="V780" s="5"/>
      <c r="W780" s="5"/>
      <c r="X780" s="5"/>
      <c r="Y780" s="5"/>
      <c r="Z780" s="5"/>
      <c r="AA780" s="5"/>
      <c r="AB780" s="5"/>
    </row>
    <row r="781" spans="1:28" ht="14.3" customHeight="1" x14ac:dyDescent="0.25">
      <c r="A781" s="5"/>
      <c r="B781" s="5"/>
      <c r="C781" s="5"/>
      <c r="D781" s="5"/>
      <c r="E781" s="5"/>
      <c r="F781" s="5"/>
      <c r="G781" s="5"/>
      <c r="H781" s="5"/>
      <c r="I781" s="5"/>
      <c r="J781" s="6"/>
      <c r="K781" s="6"/>
      <c r="L781" s="5"/>
      <c r="M781" s="5"/>
      <c r="N781" s="5"/>
      <c r="O781" s="5"/>
      <c r="P781" s="5"/>
      <c r="Q781" s="5"/>
      <c r="R781" s="7"/>
      <c r="S781" s="7"/>
      <c r="T781" s="5"/>
      <c r="U781" s="7"/>
      <c r="V781" s="5"/>
      <c r="W781" s="5"/>
      <c r="X781" s="5"/>
      <c r="Y781" s="5"/>
      <c r="Z781" s="5"/>
      <c r="AA781" s="5"/>
      <c r="AB781" s="5"/>
    </row>
    <row r="782" spans="1:28" ht="14.3" customHeight="1" x14ac:dyDescent="0.25">
      <c r="A782" s="5"/>
      <c r="B782" s="5"/>
      <c r="C782" s="5"/>
      <c r="D782" s="5"/>
      <c r="E782" s="5"/>
      <c r="F782" s="5"/>
      <c r="G782" s="5"/>
      <c r="H782" s="5"/>
      <c r="I782" s="5"/>
      <c r="J782" s="6"/>
      <c r="K782" s="6"/>
      <c r="L782" s="5"/>
      <c r="M782" s="5"/>
      <c r="N782" s="5"/>
      <c r="O782" s="5"/>
      <c r="P782" s="5"/>
      <c r="Q782" s="5"/>
      <c r="R782" s="7"/>
      <c r="S782" s="7"/>
      <c r="T782" s="5"/>
      <c r="U782" s="7"/>
      <c r="V782" s="5"/>
      <c r="W782" s="5"/>
      <c r="X782" s="5"/>
      <c r="Y782" s="5"/>
      <c r="Z782" s="5"/>
      <c r="AA782" s="5"/>
      <c r="AB782" s="5"/>
    </row>
    <row r="783" spans="1:28" ht="14.3" customHeight="1" x14ac:dyDescent="0.25">
      <c r="A783" s="5"/>
      <c r="B783" s="5"/>
      <c r="C783" s="5"/>
      <c r="D783" s="5"/>
      <c r="E783" s="5"/>
      <c r="F783" s="5"/>
      <c r="G783" s="5"/>
      <c r="H783" s="5"/>
      <c r="I783" s="5"/>
      <c r="J783" s="6"/>
      <c r="K783" s="6"/>
      <c r="L783" s="5"/>
      <c r="M783" s="5"/>
      <c r="N783" s="5"/>
      <c r="O783" s="5"/>
      <c r="P783" s="5"/>
      <c r="Q783" s="5"/>
      <c r="R783" s="7"/>
      <c r="S783" s="7"/>
      <c r="T783" s="5"/>
      <c r="U783" s="7"/>
      <c r="V783" s="5"/>
      <c r="W783" s="5"/>
      <c r="X783" s="5"/>
      <c r="Y783" s="5"/>
      <c r="Z783" s="5"/>
      <c r="AA783" s="5"/>
      <c r="AB783" s="5"/>
    </row>
    <row r="784" spans="1:28" ht="14.3" customHeight="1" x14ac:dyDescent="0.25">
      <c r="A784" s="5"/>
      <c r="B784" s="5"/>
      <c r="C784" s="5"/>
      <c r="D784" s="5"/>
      <c r="E784" s="5"/>
      <c r="F784" s="5"/>
      <c r="G784" s="5"/>
      <c r="H784" s="5"/>
      <c r="I784" s="5"/>
      <c r="J784" s="6"/>
      <c r="K784" s="6"/>
      <c r="L784" s="5"/>
      <c r="M784" s="5"/>
      <c r="N784" s="5"/>
      <c r="O784" s="5"/>
      <c r="P784" s="5"/>
      <c r="Q784" s="5"/>
      <c r="R784" s="7"/>
      <c r="S784" s="7"/>
      <c r="T784" s="5"/>
      <c r="U784" s="7"/>
      <c r="V784" s="5"/>
      <c r="W784" s="5"/>
      <c r="X784" s="5"/>
      <c r="Y784" s="5"/>
      <c r="Z784" s="5"/>
      <c r="AA784" s="5"/>
      <c r="AB784" s="5"/>
    </row>
    <row r="785" spans="1:28" ht="14.3" customHeight="1" x14ac:dyDescent="0.25">
      <c r="A785" s="5"/>
      <c r="B785" s="5"/>
      <c r="C785" s="5"/>
      <c r="D785" s="5"/>
      <c r="E785" s="5"/>
      <c r="F785" s="5"/>
      <c r="G785" s="5"/>
      <c r="H785" s="5"/>
      <c r="I785" s="5"/>
      <c r="J785" s="6"/>
      <c r="K785" s="6"/>
      <c r="L785" s="5"/>
      <c r="M785" s="5"/>
      <c r="N785" s="5"/>
      <c r="O785" s="5"/>
      <c r="P785" s="5"/>
      <c r="Q785" s="5"/>
      <c r="R785" s="7"/>
      <c r="S785" s="7"/>
      <c r="T785" s="5"/>
      <c r="U785" s="7"/>
      <c r="V785" s="5"/>
      <c r="W785" s="5"/>
      <c r="X785" s="5"/>
      <c r="Y785" s="5"/>
      <c r="Z785" s="5"/>
      <c r="AA785" s="5"/>
      <c r="AB785" s="5"/>
    </row>
    <row r="786" spans="1:28" ht="14.3" customHeight="1" x14ac:dyDescent="0.25">
      <c r="A786" s="5"/>
      <c r="B786" s="5"/>
      <c r="C786" s="5"/>
      <c r="D786" s="5"/>
      <c r="E786" s="5"/>
      <c r="F786" s="5"/>
      <c r="G786" s="5"/>
      <c r="H786" s="5"/>
      <c r="I786" s="5"/>
      <c r="J786" s="6"/>
      <c r="K786" s="6"/>
      <c r="L786" s="5"/>
      <c r="M786" s="5"/>
      <c r="N786" s="5"/>
      <c r="O786" s="5"/>
      <c r="P786" s="5"/>
      <c r="Q786" s="5"/>
      <c r="R786" s="7"/>
      <c r="S786" s="7"/>
      <c r="T786" s="5"/>
      <c r="U786" s="7"/>
      <c r="V786" s="5"/>
      <c r="W786" s="5"/>
      <c r="X786" s="5"/>
      <c r="Y786" s="5"/>
      <c r="Z786" s="5"/>
      <c r="AA786" s="5"/>
      <c r="AB786" s="5"/>
    </row>
    <row r="787" spans="1:28" ht="14.3" customHeight="1" x14ac:dyDescent="0.25">
      <c r="A787" s="5"/>
      <c r="B787" s="5"/>
      <c r="C787" s="5"/>
      <c r="D787" s="5"/>
      <c r="E787" s="5"/>
      <c r="F787" s="5"/>
      <c r="G787" s="5"/>
      <c r="H787" s="5"/>
      <c r="I787" s="5"/>
      <c r="J787" s="6"/>
      <c r="K787" s="6"/>
      <c r="L787" s="5"/>
      <c r="M787" s="5"/>
      <c r="N787" s="5"/>
      <c r="O787" s="5"/>
      <c r="P787" s="5"/>
      <c r="Q787" s="5"/>
      <c r="R787" s="7"/>
      <c r="S787" s="7"/>
      <c r="T787" s="5"/>
      <c r="U787" s="7"/>
      <c r="V787" s="5"/>
      <c r="W787" s="5"/>
      <c r="X787" s="5"/>
      <c r="Y787" s="5"/>
      <c r="Z787" s="5"/>
      <c r="AA787" s="5"/>
      <c r="AB787" s="5"/>
    </row>
    <row r="788" spans="1:28" ht="14.3" customHeight="1" x14ac:dyDescent="0.25">
      <c r="A788" s="5"/>
      <c r="B788" s="5"/>
      <c r="C788" s="5"/>
      <c r="D788" s="5"/>
      <c r="E788" s="5"/>
      <c r="F788" s="5"/>
      <c r="G788" s="5"/>
      <c r="H788" s="5"/>
      <c r="I788" s="5"/>
      <c r="J788" s="6"/>
      <c r="K788" s="6"/>
      <c r="L788" s="5"/>
      <c r="M788" s="5"/>
      <c r="N788" s="5"/>
      <c r="O788" s="5"/>
      <c r="P788" s="5"/>
      <c r="Q788" s="5"/>
      <c r="R788" s="7"/>
      <c r="S788" s="7"/>
      <c r="T788" s="5"/>
      <c r="U788" s="7"/>
      <c r="V788" s="5"/>
      <c r="W788" s="5"/>
      <c r="X788" s="5"/>
      <c r="Y788" s="5"/>
      <c r="Z788" s="5"/>
      <c r="AA788" s="5"/>
      <c r="AB788" s="5"/>
    </row>
    <row r="789" spans="1:28" ht="14.3" customHeight="1" x14ac:dyDescent="0.25">
      <c r="A789" s="5"/>
      <c r="B789" s="5"/>
      <c r="C789" s="5"/>
      <c r="D789" s="5"/>
      <c r="E789" s="5"/>
      <c r="F789" s="5"/>
      <c r="G789" s="5"/>
      <c r="H789" s="5"/>
      <c r="I789" s="5"/>
      <c r="J789" s="6"/>
      <c r="K789" s="6"/>
      <c r="L789" s="5"/>
      <c r="M789" s="5"/>
      <c r="N789" s="5"/>
      <c r="O789" s="5"/>
      <c r="P789" s="5"/>
      <c r="Q789" s="5"/>
      <c r="R789" s="7"/>
      <c r="S789" s="7"/>
      <c r="T789" s="5"/>
      <c r="U789" s="7"/>
      <c r="V789" s="5"/>
      <c r="W789" s="5"/>
      <c r="X789" s="5"/>
      <c r="Y789" s="5"/>
      <c r="Z789" s="5"/>
      <c r="AA789" s="5"/>
      <c r="AB789" s="5"/>
    </row>
    <row r="790" spans="1:28" ht="14.3" customHeight="1" x14ac:dyDescent="0.25">
      <c r="A790" s="5"/>
      <c r="B790" s="5"/>
      <c r="C790" s="5"/>
      <c r="D790" s="5"/>
      <c r="E790" s="5"/>
      <c r="F790" s="5"/>
      <c r="G790" s="5"/>
      <c r="H790" s="5"/>
      <c r="I790" s="5"/>
      <c r="J790" s="6"/>
      <c r="K790" s="6"/>
      <c r="L790" s="5"/>
      <c r="M790" s="5"/>
      <c r="N790" s="5"/>
      <c r="O790" s="5"/>
      <c r="P790" s="5"/>
      <c r="Q790" s="5"/>
      <c r="R790" s="7"/>
      <c r="S790" s="7"/>
      <c r="T790" s="5"/>
      <c r="U790" s="7"/>
      <c r="V790" s="5"/>
      <c r="W790" s="5"/>
      <c r="X790" s="5"/>
      <c r="Y790" s="5"/>
      <c r="Z790" s="5"/>
      <c r="AA790" s="5"/>
      <c r="AB790" s="5"/>
    </row>
    <row r="791" spans="1:28" ht="14.3" customHeight="1" x14ac:dyDescent="0.25">
      <c r="A791" s="5"/>
      <c r="B791" s="5"/>
      <c r="C791" s="5"/>
      <c r="D791" s="5"/>
      <c r="E791" s="5"/>
      <c r="F791" s="5"/>
      <c r="G791" s="5"/>
      <c r="H791" s="5"/>
      <c r="I791" s="5"/>
      <c r="J791" s="6"/>
      <c r="K791" s="6"/>
      <c r="L791" s="5"/>
      <c r="M791" s="5"/>
      <c r="N791" s="5"/>
      <c r="O791" s="5"/>
      <c r="P791" s="5"/>
      <c r="Q791" s="5"/>
      <c r="R791" s="7"/>
      <c r="S791" s="7"/>
      <c r="T791" s="5"/>
      <c r="U791" s="7"/>
      <c r="V791" s="5"/>
      <c r="W791" s="5"/>
      <c r="X791" s="5"/>
      <c r="Y791" s="5"/>
      <c r="Z791" s="5"/>
      <c r="AA791" s="5"/>
      <c r="AB791" s="5"/>
    </row>
    <row r="792" spans="1:28" ht="14.3" customHeight="1" x14ac:dyDescent="0.25">
      <c r="A792" s="5"/>
      <c r="B792" s="5"/>
      <c r="C792" s="5"/>
      <c r="D792" s="5"/>
      <c r="E792" s="5"/>
      <c r="F792" s="5"/>
      <c r="G792" s="5"/>
      <c r="H792" s="5"/>
      <c r="I792" s="5"/>
      <c r="J792" s="6"/>
      <c r="K792" s="6"/>
      <c r="L792" s="5"/>
      <c r="M792" s="5"/>
      <c r="N792" s="5"/>
      <c r="O792" s="5"/>
      <c r="P792" s="5"/>
      <c r="Q792" s="5"/>
      <c r="R792" s="7"/>
      <c r="S792" s="7"/>
      <c r="T792" s="5"/>
      <c r="U792" s="7"/>
      <c r="V792" s="5"/>
      <c r="W792" s="5"/>
      <c r="X792" s="5"/>
      <c r="Y792" s="5"/>
      <c r="Z792" s="5"/>
      <c r="AA792" s="5"/>
      <c r="AB792" s="5"/>
    </row>
    <row r="793" spans="1:28" ht="14.3" customHeight="1" x14ac:dyDescent="0.25">
      <c r="A793" s="5"/>
      <c r="B793" s="5"/>
      <c r="C793" s="5"/>
      <c r="D793" s="5"/>
      <c r="E793" s="5"/>
      <c r="F793" s="5"/>
      <c r="G793" s="5"/>
      <c r="H793" s="5"/>
      <c r="I793" s="5"/>
      <c r="J793" s="6"/>
      <c r="K793" s="6"/>
      <c r="L793" s="5"/>
      <c r="M793" s="5"/>
      <c r="N793" s="5"/>
      <c r="O793" s="5"/>
      <c r="P793" s="5"/>
      <c r="Q793" s="5"/>
      <c r="R793" s="7"/>
      <c r="S793" s="7"/>
      <c r="T793" s="5"/>
      <c r="U793" s="7"/>
      <c r="V793" s="5"/>
      <c r="W793" s="5"/>
      <c r="X793" s="5"/>
      <c r="Y793" s="5"/>
      <c r="Z793" s="5"/>
      <c r="AA793" s="5"/>
      <c r="AB793" s="5"/>
    </row>
    <row r="794" spans="1:28" ht="14.3" customHeight="1" x14ac:dyDescent="0.25">
      <c r="A794" s="5"/>
      <c r="B794" s="5"/>
      <c r="C794" s="5"/>
      <c r="D794" s="5"/>
      <c r="E794" s="5"/>
      <c r="F794" s="5"/>
      <c r="G794" s="5"/>
      <c r="H794" s="5"/>
      <c r="I794" s="5"/>
      <c r="J794" s="6"/>
      <c r="K794" s="6"/>
      <c r="L794" s="5"/>
      <c r="M794" s="5"/>
      <c r="N794" s="5"/>
      <c r="O794" s="5"/>
      <c r="P794" s="5"/>
      <c r="Q794" s="5"/>
      <c r="R794" s="7"/>
      <c r="S794" s="7"/>
      <c r="T794" s="5"/>
      <c r="U794" s="7"/>
      <c r="V794" s="5"/>
      <c r="W794" s="5"/>
      <c r="X794" s="5"/>
      <c r="Y794" s="5"/>
      <c r="Z794" s="5"/>
      <c r="AA794" s="5"/>
      <c r="AB794" s="5"/>
    </row>
    <row r="795" spans="1:28" ht="14.3" customHeight="1" x14ac:dyDescent="0.25">
      <c r="A795" s="5"/>
      <c r="B795" s="5"/>
      <c r="C795" s="5"/>
      <c r="D795" s="5"/>
      <c r="E795" s="5"/>
      <c r="F795" s="5"/>
      <c r="G795" s="5"/>
      <c r="H795" s="5"/>
      <c r="I795" s="5"/>
      <c r="J795" s="6"/>
      <c r="K795" s="6"/>
      <c r="L795" s="5"/>
      <c r="M795" s="5"/>
      <c r="N795" s="5"/>
      <c r="O795" s="5"/>
      <c r="P795" s="5"/>
      <c r="Q795" s="5"/>
      <c r="R795" s="7"/>
      <c r="S795" s="7"/>
      <c r="T795" s="5"/>
      <c r="U795" s="7"/>
      <c r="V795" s="5"/>
      <c r="W795" s="5"/>
      <c r="X795" s="5"/>
      <c r="Y795" s="5"/>
      <c r="Z795" s="5"/>
      <c r="AA795" s="5"/>
      <c r="AB795" s="5"/>
    </row>
    <row r="796" spans="1:28" ht="14.3" customHeight="1" x14ac:dyDescent="0.25">
      <c r="A796" s="5"/>
      <c r="B796" s="5"/>
      <c r="C796" s="5"/>
      <c r="D796" s="5"/>
      <c r="E796" s="5"/>
      <c r="F796" s="5"/>
      <c r="G796" s="5"/>
      <c r="H796" s="5"/>
      <c r="I796" s="5"/>
      <c r="J796" s="6"/>
      <c r="K796" s="6"/>
      <c r="L796" s="5"/>
      <c r="M796" s="5"/>
      <c r="N796" s="5"/>
      <c r="O796" s="5"/>
      <c r="P796" s="5"/>
      <c r="Q796" s="5"/>
      <c r="R796" s="7"/>
      <c r="S796" s="7"/>
      <c r="T796" s="5"/>
      <c r="U796" s="7"/>
      <c r="V796" s="5"/>
      <c r="W796" s="5"/>
      <c r="X796" s="5"/>
      <c r="Y796" s="5"/>
      <c r="Z796" s="5"/>
      <c r="AA796" s="5"/>
      <c r="AB796" s="5"/>
    </row>
    <row r="797" spans="1:28" ht="14.3" customHeight="1" x14ac:dyDescent="0.25">
      <c r="A797" s="5"/>
      <c r="B797" s="5"/>
      <c r="C797" s="5"/>
      <c r="D797" s="5"/>
      <c r="E797" s="5"/>
      <c r="F797" s="5"/>
      <c r="G797" s="5"/>
      <c r="H797" s="5"/>
      <c r="I797" s="5"/>
      <c r="J797" s="6"/>
      <c r="K797" s="6"/>
      <c r="L797" s="5"/>
      <c r="M797" s="5"/>
      <c r="N797" s="5"/>
      <c r="O797" s="5"/>
      <c r="P797" s="5"/>
      <c r="Q797" s="5"/>
      <c r="R797" s="7"/>
      <c r="S797" s="7"/>
      <c r="T797" s="5"/>
      <c r="U797" s="7"/>
      <c r="V797" s="5"/>
      <c r="W797" s="5"/>
      <c r="X797" s="5"/>
      <c r="Y797" s="5"/>
      <c r="Z797" s="5"/>
      <c r="AA797" s="5"/>
      <c r="AB797" s="5"/>
    </row>
    <row r="798" spans="1:28" ht="14.3" customHeight="1" x14ac:dyDescent="0.25">
      <c r="A798" s="5"/>
      <c r="B798" s="5"/>
      <c r="C798" s="5"/>
      <c r="D798" s="5"/>
      <c r="E798" s="5"/>
      <c r="F798" s="5"/>
      <c r="G798" s="5"/>
      <c r="H798" s="5"/>
      <c r="I798" s="5"/>
      <c r="J798" s="6"/>
      <c r="K798" s="6"/>
      <c r="L798" s="5"/>
      <c r="M798" s="5"/>
      <c r="N798" s="5"/>
      <c r="O798" s="5"/>
      <c r="P798" s="5"/>
      <c r="Q798" s="5"/>
      <c r="R798" s="7"/>
      <c r="S798" s="7"/>
      <c r="T798" s="5"/>
      <c r="U798" s="7"/>
      <c r="V798" s="5"/>
      <c r="W798" s="5"/>
      <c r="X798" s="5"/>
      <c r="Y798" s="5"/>
      <c r="Z798" s="5"/>
      <c r="AA798" s="5"/>
      <c r="AB798" s="5"/>
    </row>
    <row r="799" spans="1:28" ht="14.3" customHeight="1" x14ac:dyDescent="0.25">
      <c r="A799" s="5"/>
      <c r="B799" s="5"/>
      <c r="C799" s="5"/>
      <c r="D799" s="5"/>
      <c r="E799" s="5"/>
      <c r="F799" s="5"/>
      <c r="G799" s="5"/>
      <c r="H799" s="5"/>
      <c r="I799" s="5"/>
      <c r="J799" s="6"/>
      <c r="K799" s="6"/>
      <c r="L799" s="5"/>
      <c r="M799" s="5"/>
      <c r="N799" s="5"/>
      <c r="O799" s="5"/>
      <c r="P799" s="5"/>
      <c r="Q799" s="5"/>
      <c r="R799" s="7"/>
      <c r="S799" s="7"/>
      <c r="T799" s="5"/>
      <c r="U799" s="7"/>
      <c r="V799" s="5"/>
      <c r="W799" s="5"/>
      <c r="X799" s="5"/>
      <c r="Y799" s="5"/>
      <c r="Z799" s="5"/>
      <c r="AA799" s="5"/>
      <c r="AB799" s="5"/>
    </row>
    <row r="800" spans="1:28" ht="14.3" customHeight="1" x14ac:dyDescent="0.25">
      <c r="A800" s="5"/>
      <c r="B800" s="5"/>
      <c r="C800" s="5"/>
      <c r="D800" s="5"/>
      <c r="E800" s="5"/>
      <c r="F800" s="5"/>
      <c r="G800" s="5"/>
      <c r="H800" s="5"/>
      <c r="I800" s="5"/>
      <c r="J800" s="6"/>
      <c r="K800" s="6"/>
      <c r="L800" s="5"/>
      <c r="M800" s="5"/>
      <c r="N800" s="5"/>
      <c r="O800" s="5"/>
      <c r="P800" s="5"/>
      <c r="Q800" s="5"/>
      <c r="R800" s="7"/>
      <c r="S800" s="7"/>
      <c r="T800" s="5"/>
      <c r="U800" s="7"/>
      <c r="V800" s="5"/>
      <c r="W800" s="5"/>
      <c r="X800" s="5"/>
      <c r="Y800" s="5"/>
      <c r="Z800" s="5"/>
      <c r="AA800" s="5"/>
      <c r="AB800" s="5"/>
    </row>
    <row r="801" spans="1:28" ht="14.3" customHeight="1" x14ac:dyDescent="0.25">
      <c r="A801" s="5"/>
      <c r="B801" s="5"/>
      <c r="C801" s="5"/>
      <c r="D801" s="5"/>
      <c r="E801" s="5"/>
      <c r="F801" s="5"/>
      <c r="G801" s="5"/>
      <c r="H801" s="5"/>
      <c r="I801" s="5"/>
      <c r="J801" s="6"/>
      <c r="K801" s="6"/>
      <c r="L801" s="5"/>
      <c r="M801" s="5"/>
      <c r="N801" s="5"/>
      <c r="O801" s="5"/>
      <c r="P801" s="5"/>
      <c r="Q801" s="5"/>
      <c r="R801" s="7"/>
      <c r="S801" s="7"/>
      <c r="T801" s="5"/>
      <c r="U801" s="7"/>
      <c r="V801" s="5"/>
      <c r="W801" s="5"/>
      <c r="X801" s="5"/>
      <c r="Y801" s="5"/>
      <c r="Z801" s="5"/>
      <c r="AA801" s="5"/>
      <c r="AB801" s="5"/>
    </row>
    <row r="802" spans="1:28" ht="14.3" customHeight="1" x14ac:dyDescent="0.25">
      <c r="A802" s="5"/>
      <c r="B802" s="5"/>
      <c r="C802" s="5"/>
      <c r="D802" s="5"/>
      <c r="E802" s="5"/>
      <c r="F802" s="5"/>
      <c r="G802" s="5"/>
      <c r="H802" s="5"/>
      <c r="I802" s="5"/>
      <c r="J802" s="6"/>
      <c r="K802" s="6"/>
      <c r="L802" s="5"/>
      <c r="M802" s="5"/>
      <c r="N802" s="5"/>
      <c r="O802" s="5"/>
      <c r="P802" s="5"/>
      <c r="Q802" s="5"/>
      <c r="R802" s="7"/>
      <c r="S802" s="7"/>
      <c r="T802" s="5"/>
      <c r="U802" s="7"/>
      <c r="V802" s="5"/>
      <c r="W802" s="5"/>
      <c r="X802" s="5"/>
      <c r="Y802" s="5"/>
      <c r="Z802" s="5"/>
      <c r="AA802" s="5"/>
      <c r="AB802" s="5"/>
    </row>
    <row r="803" spans="1:28" ht="14.3" customHeight="1" x14ac:dyDescent="0.25">
      <c r="A803" s="5"/>
      <c r="B803" s="5"/>
      <c r="C803" s="5"/>
      <c r="D803" s="5"/>
      <c r="E803" s="5"/>
      <c r="F803" s="5"/>
      <c r="G803" s="5"/>
      <c r="H803" s="5"/>
      <c r="I803" s="5"/>
      <c r="J803" s="6"/>
      <c r="K803" s="6"/>
      <c r="L803" s="5"/>
      <c r="M803" s="5"/>
      <c r="N803" s="5"/>
      <c r="O803" s="5"/>
      <c r="P803" s="5"/>
      <c r="Q803" s="5"/>
      <c r="R803" s="7"/>
      <c r="S803" s="7"/>
      <c r="T803" s="5"/>
      <c r="U803" s="7"/>
      <c r="V803" s="5"/>
      <c r="W803" s="5"/>
      <c r="X803" s="5"/>
      <c r="Y803" s="5"/>
      <c r="Z803" s="5"/>
      <c r="AA803" s="5"/>
      <c r="AB803" s="5"/>
    </row>
    <row r="804" spans="1:28" ht="14.3" customHeight="1" x14ac:dyDescent="0.25">
      <c r="A804" s="5"/>
      <c r="B804" s="5"/>
      <c r="C804" s="5"/>
      <c r="D804" s="5"/>
      <c r="E804" s="5"/>
      <c r="F804" s="5"/>
      <c r="G804" s="5"/>
      <c r="H804" s="5"/>
      <c r="I804" s="5"/>
      <c r="J804" s="6"/>
      <c r="K804" s="6"/>
      <c r="L804" s="5"/>
      <c r="M804" s="5"/>
      <c r="N804" s="5"/>
      <c r="O804" s="5"/>
      <c r="P804" s="5"/>
      <c r="Q804" s="5"/>
      <c r="R804" s="7"/>
      <c r="S804" s="7"/>
      <c r="T804" s="5"/>
      <c r="U804" s="7"/>
      <c r="V804" s="5"/>
      <c r="W804" s="5"/>
      <c r="X804" s="5"/>
      <c r="Y804" s="5"/>
      <c r="Z804" s="5"/>
      <c r="AA804" s="5"/>
      <c r="AB804" s="5"/>
    </row>
    <row r="805" spans="1:28" ht="14.3" customHeight="1" x14ac:dyDescent="0.25">
      <c r="A805" s="5"/>
      <c r="B805" s="5"/>
      <c r="C805" s="5"/>
      <c r="D805" s="5"/>
      <c r="E805" s="5"/>
      <c r="F805" s="5"/>
      <c r="G805" s="5"/>
      <c r="H805" s="5"/>
      <c r="I805" s="5"/>
      <c r="J805" s="6"/>
      <c r="K805" s="6"/>
      <c r="L805" s="5"/>
      <c r="M805" s="5"/>
      <c r="N805" s="5"/>
      <c r="O805" s="5"/>
      <c r="P805" s="5"/>
      <c r="Q805" s="5"/>
      <c r="R805" s="7"/>
      <c r="S805" s="7"/>
      <c r="T805" s="5"/>
      <c r="U805" s="7"/>
      <c r="V805" s="5"/>
      <c r="W805" s="5"/>
      <c r="X805" s="5"/>
      <c r="Y805" s="5"/>
      <c r="Z805" s="5"/>
      <c r="AA805" s="5"/>
      <c r="AB805" s="5"/>
    </row>
    <row r="806" spans="1:28" ht="14.3" customHeight="1" x14ac:dyDescent="0.25">
      <c r="A806" s="5"/>
      <c r="B806" s="5"/>
      <c r="C806" s="5"/>
      <c r="D806" s="5"/>
      <c r="E806" s="5"/>
      <c r="F806" s="5"/>
      <c r="G806" s="5"/>
      <c r="H806" s="5"/>
      <c r="I806" s="5"/>
      <c r="J806" s="6"/>
      <c r="K806" s="6"/>
      <c r="L806" s="5"/>
      <c r="M806" s="5"/>
      <c r="N806" s="5"/>
      <c r="O806" s="5"/>
      <c r="P806" s="5"/>
      <c r="Q806" s="5"/>
      <c r="R806" s="7"/>
      <c r="S806" s="7"/>
      <c r="T806" s="5"/>
      <c r="U806" s="7"/>
      <c r="V806" s="5"/>
      <c r="W806" s="5"/>
      <c r="X806" s="5"/>
      <c r="Y806" s="5"/>
      <c r="Z806" s="5"/>
      <c r="AA806" s="5"/>
      <c r="AB806" s="5"/>
    </row>
    <row r="807" spans="1:28" ht="14.3" customHeight="1" x14ac:dyDescent="0.25">
      <c r="A807" s="5"/>
      <c r="B807" s="5"/>
      <c r="C807" s="5"/>
      <c r="D807" s="5"/>
      <c r="E807" s="5"/>
      <c r="F807" s="5"/>
      <c r="G807" s="5"/>
      <c r="H807" s="5"/>
      <c r="I807" s="5"/>
      <c r="J807" s="6"/>
      <c r="K807" s="6"/>
      <c r="L807" s="5"/>
      <c r="M807" s="5"/>
      <c r="N807" s="5"/>
      <c r="O807" s="5"/>
      <c r="P807" s="5"/>
      <c r="Q807" s="5"/>
      <c r="R807" s="7"/>
      <c r="S807" s="7"/>
      <c r="T807" s="5"/>
      <c r="U807" s="7"/>
      <c r="V807" s="5"/>
      <c r="W807" s="5"/>
      <c r="X807" s="5"/>
      <c r="Y807" s="5"/>
      <c r="Z807" s="5"/>
      <c r="AA807" s="5"/>
      <c r="AB807" s="5"/>
    </row>
    <row r="808" spans="1:28" ht="14.3" customHeight="1" x14ac:dyDescent="0.25">
      <c r="A808" s="5"/>
      <c r="B808" s="5"/>
      <c r="C808" s="5"/>
      <c r="D808" s="5"/>
      <c r="E808" s="5"/>
      <c r="F808" s="5"/>
      <c r="G808" s="5"/>
      <c r="H808" s="5"/>
      <c r="I808" s="5"/>
      <c r="J808" s="6"/>
      <c r="K808" s="6"/>
      <c r="L808" s="5"/>
      <c r="M808" s="5"/>
      <c r="N808" s="5"/>
      <c r="O808" s="5"/>
      <c r="P808" s="5"/>
      <c r="Q808" s="5"/>
      <c r="R808" s="7"/>
      <c r="S808" s="7"/>
      <c r="T808" s="5"/>
      <c r="U808" s="7"/>
      <c r="V808" s="5"/>
      <c r="W808" s="5"/>
      <c r="X808" s="5"/>
      <c r="Y808" s="5"/>
      <c r="Z808" s="5"/>
      <c r="AA808" s="5"/>
      <c r="AB808" s="5"/>
    </row>
    <row r="809" spans="1:28" ht="14.3" customHeight="1" x14ac:dyDescent="0.25">
      <c r="A809" s="5"/>
      <c r="B809" s="5"/>
      <c r="C809" s="5"/>
      <c r="D809" s="5"/>
      <c r="E809" s="5"/>
      <c r="F809" s="5"/>
      <c r="G809" s="5"/>
      <c r="H809" s="5"/>
      <c r="I809" s="5"/>
      <c r="J809" s="6"/>
      <c r="K809" s="6"/>
      <c r="L809" s="5"/>
      <c r="M809" s="5"/>
      <c r="N809" s="5"/>
      <c r="O809" s="5"/>
      <c r="P809" s="5"/>
      <c r="Q809" s="5"/>
      <c r="R809" s="7"/>
      <c r="S809" s="7"/>
      <c r="T809" s="5"/>
      <c r="U809" s="7"/>
      <c r="V809" s="5"/>
      <c r="W809" s="5"/>
      <c r="X809" s="5"/>
      <c r="Y809" s="5"/>
      <c r="Z809" s="5"/>
      <c r="AA809" s="5"/>
      <c r="AB809" s="5"/>
    </row>
    <row r="810" spans="1:28" ht="14.3" customHeight="1" x14ac:dyDescent="0.25">
      <c r="A810" s="5"/>
      <c r="B810" s="5"/>
      <c r="C810" s="5"/>
      <c r="D810" s="5"/>
      <c r="E810" s="5"/>
      <c r="F810" s="5"/>
      <c r="G810" s="5"/>
      <c r="H810" s="5"/>
      <c r="I810" s="5"/>
      <c r="J810" s="6"/>
      <c r="K810" s="6"/>
      <c r="L810" s="5"/>
      <c r="M810" s="5"/>
      <c r="N810" s="5"/>
      <c r="O810" s="5"/>
      <c r="P810" s="5"/>
      <c r="Q810" s="5"/>
      <c r="R810" s="7"/>
      <c r="S810" s="7"/>
      <c r="T810" s="5"/>
      <c r="U810" s="7"/>
      <c r="V810" s="5"/>
      <c r="W810" s="5"/>
      <c r="X810" s="5"/>
      <c r="Y810" s="5"/>
      <c r="Z810" s="5"/>
      <c r="AA810" s="5"/>
      <c r="AB810" s="5"/>
    </row>
    <row r="811" spans="1:28" ht="14.3" customHeight="1" x14ac:dyDescent="0.25">
      <c r="A811" s="5"/>
      <c r="B811" s="5"/>
      <c r="C811" s="5"/>
      <c r="D811" s="5"/>
      <c r="E811" s="5"/>
      <c r="F811" s="5"/>
      <c r="G811" s="5"/>
      <c r="H811" s="5"/>
      <c r="I811" s="5"/>
      <c r="J811" s="6"/>
      <c r="K811" s="6"/>
      <c r="L811" s="5"/>
      <c r="M811" s="5"/>
      <c r="N811" s="5"/>
      <c r="O811" s="5"/>
      <c r="P811" s="5"/>
      <c r="Q811" s="5"/>
      <c r="R811" s="7"/>
      <c r="S811" s="7"/>
      <c r="T811" s="5"/>
      <c r="U811" s="7"/>
      <c r="V811" s="5"/>
      <c r="W811" s="5"/>
      <c r="X811" s="5"/>
      <c r="Y811" s="5"/>
      <c r="Z811" s="5"/>
      <c r="AA811" s="5"/>
      <c r="AB811" s="5"/>
    </row>
    <row r="812" spans="1:28" ht="14.3" customHeight="1" x14ac:dyDescent="0.25">
      <c r="A812" s="5"/>
      <c r="B812" s="5"/>
      <c r="C812" s="5"/>
      <c r="D812" s="5"/>
      <c r="E812" s="5"/>
      <c r="F812" s="5"/>
      <c r="G812" s="5"/>
      <c r="H812" s="5"/>
      <c r="I812" s="5"/>
      <c r="J812" s="6"/>
      <c r="K812" s="6"/>
      <c r="L812" s="5"/>
      <c r="M812" s="5"/>
      <c r="N812" s="5"/>
      <c r="O812" s="5"/>
      <c r="P812" s="5"/>
      <c r="Q812" s="5"/>
      <c r="R812" s="7"/>
      <c r="S812" s="7"/>
      <c r="T812" s="5"/>
      <c r="U812" s="7"/>
      <c r="V812" s="5"/>
      <c r="W812" s="5"/>
      <c r="X812" s="5"/>
      <c r="Y812" s="5"/>
      <c r="Z812" s="5"/>
      <c r="AA812" s="5"/>
      <c r="AB812" s="5"/>
    </row>
    <row r="813" spans="1:28" ht="14.3" customHeight="1" x14ac:dyDescent="0.25">
      <c r="A813" s="5"/>
      <c r="B813" s="5"/>
      <c r="C813" s="5"/>
      <c r="D813" s="5"/>
      <c r="E813" s="5"/>
      <c r="F813" s="5"/>
      <c r="G813" s="5"/>
      <c r="H813" s="5"/>
      <c r="I813" s="5"/>
      <c r="J813" s="6"/>
      <c r="K813" s="6"/>
      <c r="L813" s="5"/>
      <c r="M813" s="5"/>
      <c r="N813" s="5"/>
      <c r="O813" s="5"/>
      <c r="P813" s="5"/>
      <c r="Q813" s="5"/>
      <c r="R813" s="7"/>
      <c r="S813" s="7"/>
      <c r="T813" s="5"/>
      <c r="U813" s="7"/>
      <c r="V813" s="5"/>
      <c r="W813" s="5"/>
      <c r="X813" s="5"/>
      <c r="Y813" s="5"/>
      <c r="Z813" s="5"/>
      <c r="AA813" s="5"/>
      <c r="AB813" s="5"/>
    </row>
    <row r="814" spans="1:28" ht="14.3" customHeight="1" x14ac:dyDescent="0.25">
      <c r="A814" s="5"/>
      <c r="B814" s="5"/>
      <c r="C814" s="5"/>
      <c r="D814" s="5"/>
      <c r="E814" s="5"/>
      <c r="F814" s="5"/>
      <c r="G814" s="5"/>
      <c r="H814" s="5"/>
      <c r="I814" s="5"/>
      <c r="J814" s="6"/>
      <c r="K814" s="6"/>
      <c r="L814" s="5"/>
      <c r="M814" s="5"/>
      <c r="N814" s="5"/>
      <c r="O814" s="5"/>
      <c r="P814" s="5"/>
      <c r="Q814" s="5"/>
      <c r="R814" s="7"/>
      <c r="S814" s="7"/>
      <c r="T814" s="5"/>
      <c r="U814" s="7"/>
      <c r="V814" s="5"/>
      <c r="W814" s="5"/>
      <c r="X814" s="5"/>
      <c r="Y814" s="5"/>
      <c r="Z814" s="5"/>
      <c r="AA814" s="5"/>
      <c r="AB814" s="5"/>
    </row>
    <row r="815" spans="1:28" ht="14.3" customHeight="1" x14ac:dyDescent="0.25">
      <c r="A815" s="5"/>
      <c r="B815" s="5"/>
      <c r="C815" s="5"/>
      <c r="D815" s="5"/>
      <c r="E815" s="5"/>
      <c r="F815" s="5"/>
      <c r="G815" s="5"/>
      <c r="H815" s="5"/>
      <c r="I815" s="5"/>
      <c r="J815" s="6"/>
      <c r="K815" s="6"/>
      <c r="L815" s="5"/>
      <c r="M815" s="5"/>
      <c r="N815" s="5"/>
      <c r="O815" s="5"/>
      <c r="P815" s="5"/>
      <c r="Q815" s="5"/>
      <c r="R815" s="7"/>
      <c r="S815" s="7"/>
      <c r="T815" s="5"/>
      <c r="U815" s="7"/>
      <c r="V815" s="5"/>
      <c r="W815" s="5"/>
      <c r="X815" s="5"/>
      <c r="Y815" s="5"/>
      <c r="Z815" s="5"/>
      <c r="AA815" s="5"/>
      <c r="AB815" s="5"/>
    </row>
    <row r="816" spans="1:28" ht="14.3" customHeight="1" x14ac:dyDescent="0.25">
      <c r="A816" s="5"/>
      <c r="B816" s="5"/>
      <c r="C816" s="5"/>
      <c r="D816" s="5"/>
      <c r="E816" s="5"/>
      <c r="F816" s="5"/>
      <c r="G816" s="5"/>
      <c r="H816" s="5"/>
      <c r="I816" s="5"/>
      <c r="J816" s="6"/>
      <c r="K816" s="6"/>
      <c r="L816" s="5"/>
      <c r="M816" s="5"/>
      <c r="N816" s="5"/>
      <c r="O816" s="5"/>
      <c r="P816" s="5"/>
      <c r="Q816" s="5"/>
      <c r="R816" s="7"/>
      <c r="S816" s="7"/>
      <c r="T816" s="5"/>
      <c r="U816" s="7"/>
      <c r="V816" s="5"/>
      <c r="W816" s="5"/>
      <c r="X816" s="5"/>
      <c r="Y816" s="5"/>
      <c r="Z816" s="5"/>
      <c r="AA816" s="5"/>
      <c r="AB816" s="5"/>
    </row>
    <row r="817" spans="1:28" ht="14.3" customHeight="1" x14ac:dyDescent="0.25">
      <c r="A817" s="5"/>
      <c r="B817" s="5"/>
      <c r="C817" s="5"/>
      <c r="D817" s="5"/>
      <c r="E817" s="5"/>
      <c r="F817" s="5"/>
      <c r="G817" s="5"/>
      <c r="H817" s="5"/>
      <c r="I817" s="5"/>
      <c r="J817" s="6"/>
      <c r="K817" s="6"/>
      <c r="L817" s="5"/>
      <c r="M817" s="5"/>
      <c r="N817" s="5"/>
      <c r="O817" s="5"/>
      <c r="P817" s="5"/>
      <c r="Q817" s="5"/>
      <c r="R817" s="7"/>
      <c r="S817" s="7"/>
      <c r="T817" s="5"/>
      <c r="U817" s="7"/>
      <c r="V817" s="5"/>
      <c r="W817" s="5"/>
      <c r="X817" s="5"/>
      <c r="Y817" s="5"/>
      <c r="Z817" s="5"/>
      <c r="AA817" s="5"/>
      <c r="AB817" s="5"/>
    </row>
    <row r="818" spans="1:28" ht="14.3" customHeight="1" x14ac:dyDescent="0.25">
      <c r="A818" s="5"/>
      <c r="B818" s="5"/>
      <c r="C818" s="5"/>
      <c r="D818" s="5"/>
      <c r="E818" s="5"/>
      <c r="F818" s="5"/>
      <c r="G818" s="5"/>
      <c r="H818" s="5"/>
      <c r="I818" s="5"/>
      <c r="J818" s="6"/>
      <c r="K818" s="6"/>
      <c r="L818" s="5"/>
      <c r="M818" s="5"/>
      <c r="N818" s="5"/>
      <c r="O818" s="5"/>
      <c r="P818" s="5"/>
      <c r="Q818" s="5"/>
      <c r="R818" s="7"/>
      <c r="S818" s="7"/>
      <c r="T818" s="5"/>
      <c r="U818" s="7"/>
      <c r="V818" s="5"/>
      <c r="W818" s="5"/>
      <c r="X818" s="5"/>
      <c r="Y818" s="5"/>
      <c r="Z818" s="5"/>
      <c r="AA818" s="5"/>
      <c r="AB818" s="5"/>
    </row>
    <row r="819" spans="1:28" ht="14.3" customHeight="1" x14ac:dyDescent="0.25">
      <c r="A819" s="5"/>
      <c r="B819" s="5"/>
      <c r="C819" s="5"/>
      <c r="D819" s="5"/>
      <c r="E819" s="5"/>
      <c r="F819" s="5"/>
      <c r="G819" s="5"/>
      <c r="H819" s="5"/>
      <c r="I819" s="5"/>
      <c r="J819" s="6"/>
      <c r="K819" s="6"/>
      <c r="L819" s="5"/>
      <c r="M819" s="5"/>
      <c r="N819" s="5"/>
      <c r="O819" s="5"/>
      <c r="P819" s="5"/>
      <c r="Q819" s="5"/>
      <c r="R819" s="7"/>
      <c r="S819" s="7"/>
      <c r="T819" s="5"/>
      <c r="U819" s="7"/>
      <c r="V819" s="5"/>
      <c r="W819" s="5"/>
      <c r="X819" s="5"/>
      <c r="Y819" s="5"/>
      <c r="Z819" s="5"/>
      <c r="AA819" s="5"/>
      <c r="AB819" s="5"/>
    </row>
    <row r="820" spans="1:28" ht="14.3" customHeight="1" x14ac:dyDescent="0.25">
      <c r="A820" s="5"/>
      <c r="B820" s="5"/>
      <c r="C820" s="5"/>
      <c r="D820" s="5"/>
      <c r="E820" s="5"/>
      <c r="F820" s="5"/>
      <c r="G820" s="5"/>
      <c r="H820" s="5"/>
      <c r="I820" s="5"/>
      <c r="J820" s="6"/>
      <c r="K820" s="6"/>
      <c r="L820" s="5"/>
      <c r="M820" s="5"/>
      <c r="N820" s="5"/>
      <c r="O820" s="5"/>
      <c r="P820" s="5"/>
      <c r="Q820" s="5"/>
      <c r="R820" s="7"/>
      <c r="S820" s="7"/>
      <c r="T820" s="5"/>
      <c r="U820" s="7"/>
      <c r="V820" s="5"/>
      <c r="W820" s="5"/>
      <c r="X820" s="5"/>
      <c r="Y820" s="5"/>
      <c r="Z820" s="5"/>
      <c r="AA820" s="5"/>
      <c r="AB820" s="5"/>
    </row>
    <row r="821" spans="1:28" ht="14.3" customHeight="1" x14ac:dyDescent="0.25">
      <c r="A821" s="5"/>
      <c r="B821" s="5"/>
      <c r="C821" s="5"/>
      <c r="D821" s="5"/>
      <c r="E821" s="5"/>
      <c r="F821" s="5"/>
      <c r="G821" s="5"/>
      <c r="H821" s="5"/>
      <c r="I821" s="5"/>
      <c r="J821" s="6"/>
      <c r="K821" s="6"/>
      <c r="L821" s="5"/>
      <c r="M821" s="5"/>
      <c r="N821" s="5"/>
      <c r="O821" s="5"/>
      <c r="P821" s="5"/>
      <c r="Q821" s="5"/>
      <c r="R821" s="7"/>
      <c r="S821" s="7"/>
      <c r="T821" s="5"/>
      <c r="U821" s="7"/>
      <c r="V821" s="5"/>
      <c r="W821" s="5"/>
      <c r="X821" s="5"/>
      <c r="Y821" s="5"/>
      <c r="Z821" s="5"/>
      <c r="AA821" s="5"/>
      <c r="AB821" s="5"/>
    </row>
    <row r="822" spans="1:28" ht="14.3" customHeight="1" x14ac:dyDescent="0.25">
      <c r="A822" s="5"/>
      <c r="B822" s="5"/>
      <c r="C822" s="5"/>
      <c r="D822" s="5"/>
      <c r="E822" s="5"/>
      <c r="F822" s="5"/>
      <c r="G822" s="5"/>
      <c r="H822" s="5"/>
      <c r="I822" s="5"/>
      <c r="J822" s="6"/>
      <c r="K822" s="6"/>
      <c r="L822" s="5"/>
      <c r="M822" s="5"/>
      <c r="N822" s="5"/>
      <c r="O822" s="5"/>
      <c r="P822" s="5"/>
      <c r="Q822" s="5"/>
      <c r="R822" s="7"/>
      <c r="S822" s="7"/>
      <c r="T822" s="5"/>
      <c r="U822" s="7"/>
      <c r="V822" s="5"/>
      <c r="W822" s="5"/>
      <c r="X822" s="5"/>
      <c r="Y822" s="5"/>
      <c r="Z822" s="5"/>
      <c r="AA822" s="5"/>
      <c r="AB822" s="5"/>
    </row>
    <row r="823" spans="1:28" ht="14.3" customHeight="1" x14ac:dyDescent="0.25">
      <c r="A823" s="5"/>
      <c r="B823" s="5"/>
      <c r="C823" s="5"/>
      <c r="D823" s="5"/>
      <c r="E823" s="5"/>
      <c r="F823" s="5"/>
      <c r="G823" s="5"/>
      <c r="H823" s="5"/>
      <c r="I823" s="5"/>
      <c r="J823" s="6"/>
      <c r="K823" s="6"/>
      <c r="L823" s="5"/>
      <c r="M823" s="5"/>
      <c r="N823" s="5"/>
      <c r="O823" s="5"/>
      <c r="P823" s="5"/>
      <c r="Q823" s="5"/>
      <c r="R823" s="7"/>
      <c r="S823" s="7"/>
      <c r="T823" s="5"/>
      <c r="U823" s="7"/>
      <c r="V823" s="5"/>
      <c r="W823" s="5"/>
      <c r="X823" s="5"/>
      <c r="Y823" s="5"/>
      <c r="Z823" s="5"/>
      <c r="AA823" s="5"/>
      <c r="AB823" s="5"/>
    </row>
    <row r="824" spans="1:28" ht="14.3" customHeight="1" x14ac:dyDescent="0.25">
      <c r="A824" s="5"/>
      <c r="B824" s="5"/>
      <c r="C824" s="5"/>
      <c r="D824" s="5"/>
      <c r="E824" s="5"/>
      <c r="F824" s="5"/>
      <c r="G824" s="5"/>
      <c r="H824" s="5"/>
      <c r="I824" s="5"/>
      <c r="J824" s="6"/>
      <c r="K824" s="6"/>
      <c r="L824" s="5"/>
      <c r="M824" s="5"/>
      <c r="N824" s="5"/>
      <c r="O824" s="5"/>
      <c r="P824" s="5"/>
      <c r="Q824" s="5"/>
      <c r="R824" s="7"/>
      <c r="S824" s="7"/>
      <c r="T824" s="5"/>
      <c r="U824" s="7"/>
      <c r="V824" s="5"/>
      <c r="W824" s="5"/>
      <c r="X824" s="5"/>
      <c r="Y824" s="5"/>
      <c r="Z824" s="5"/>
      <c r="AA824" s="5"/>
      <c r="AB824" s="5"/>
    </row>
    <row r="825" spans="1:28" ht="14.3" customHeight="1" x14ac:dyDescent="0.25">
      <c r="A825" s="5"/>
      <c r="B825" s="5"/>
      <c r="C825" s="5"/>
      <c r="D825" s="5"/>
      <c r="E825" s="5"/>
      <c r="F825" s="5"/>
      <c r="G825" s="5"/>
      <c r="H825" s="5"/>
      <c r="I825" s="5"/>
      <c r="J825" s="6"/>
      <c r="K825" s="6"/>
      <c r="L825" s="5"/>
      <c r="M825" s="5"/>
      <c r="N825" s="5"/>
      <c r="O825" s="5"/>
      <c r="P825" s="5"/>
      <c r="Q825" s="5"/>
      <c r="R825" s="7"/>
      <c r="S825" s="7"/>
      <c r="T825" s="5"/>
      <c r="U825" s="7"/>
      <c r="V825" s="5"/>
      <c r="W825" s="5"/>
      <c r="X825" s="5"/>
      <c r="Y825" s="5"/>
      <c r="Z825" s="5"/>
      <c r="AA825" s="5"/>
      <c r="AB825" s="5"/>
    </row>
    <row r="826" spans="1:28" ht="14.3" customHeight="1" x14ac:dyDescent="0.25">
      <c r="A826" s="5"/>
      <c r="B826" s="5"/>
      <c r="C826" s="5"/>
      <c r="D826" s="5"/>
      <c r="E826" s="5"/>
      <c r="F826" s="5"/>
      <c r="G826" s="5"/>
      <c r="H826" s="5"/>
      <c r="I826" s="5"/>
      <c r="J826" s="6"/>
      <c r="K826" s="6"/>
      <c r="L826" s="5"/>
      <c r="M826" s="5"/>
      <c r="N826" s="5"/>
      <c r="O826" s="5"/>
      <c r="P826" s="5"/>
      <c r="Q826" s="5"/>
      <c r="R826" s="7"/>
      <c r="S826" s="7"/>
      <c r="T826" s="5"/>
      <c r="U826" s="7"/>
      <c r="V826" s="5"/>
      <c r="W826" s="5"/>
      <c r="X826" s="5"/>
      <c r="Y826" s="5"/>
      <c r="Z826" s="5"/>
      <c r="AA826" s="5"/>
      <c r="AB826" s="5"/>
    </row>
    <row r="827" spans="1:28" ht="14.3" customHeight="1" x14ac:dyDescent="0.25">
      <c r="A827" s="5"/>
      <c r="B827" s="5"/>
      <c r="C827" s="5"/>
      <c r="D827" s="5"/>
      <c r="E827" s="5"/>
      <c r="F827" s="5"/>
      <c r="G827" s="5"/>
      <c r="H827" s="5"/>
      <c r="I827" s="5"/>
      <c r="J827" s="6"/>
      <c r="K827" s="6"/>
      <c r="L827" s="5"/>
      <c r="M827" s="5"/>
      <c r="N827" s="5"/>
      <c r="O827" s="5"/>
      <c r="P827" s="5"/>
      <c r="Q827" s="5"/>
      <c r="R827" s="7"/>
      <c r="S827" s="7"/>
      <c r="T827" s="5"/>
      <c r="U827" s="7"/>
      <c r="V827" s="5"/>
      <c r="W827" s="5"/>
      <c r="X827" s="5"/>
      <c r="Y827" s="5"/>
      <c r="Z827" s="5"/>
      <c r="AA827" s="5"/>
      <c r="AB827" s="5"/>
    </row>
    <row r="828" spans="1:28" ht="14.3" customHeight="1" x14ac:dyDescent="0.25">
      <c r="A828" s="5"/>
      <c r="B828" s="5"/>
      <c r="C828" s="5"/>
      <c r="D828" s="5"/>
      <c r="E828" s="5"/>
      <c r="F828" s="5"/>
      <c r="G828" s="5"/>
      <c r="H828" s="5"/>
      <c r="I828" s="5"/>
      <c r="J828" s="6"/>
      <c r="K828" s="6"/>
      <c r="L828" s="5"/>
      <c r="M828" s="5"/>
      <c r="N828" s="5"/>
      <c r="O828" s="5"/>
      <c r="P828" s="5"/>
      <c r="Q828" s="5"/>
      <c r="R828" s="7"/>
      <c r="S828" s="7"/>
      <c r="T828" s="5"/>
      <c r="U828" s="7"/>
      <c r="V828" s="5"/>
      <c r="W828" s="5"/>
      <c r="X828" s="5"/>
      <c r="Y828" s="5"/>
      <c r="Z828" s="5"/>
      <c r="AA828" s="5"/>
      <c r="AB828" s="5"/>
    </row>
    <row r="829" spans="1:28" ht="14.3" customHeight="1" x14ac:dyDescent="0.25">
      <c r="A829" s="5"/>
      <c r="B829" s="5"/>
      <c r="C829" s="5"/>
      <c r="D829" s="5"/>
      <c r="E829" s="5"/>
      <c r="F829" s="5"/>
      <c r="G829" s="5"/>
      <c r="H829" s="5"/>
      <c r="I829" s="5"/>
      <c r="J829" s="6"/>
      <c r="K829" s="6"/>
      <c r="L829" s="5"/>
      <c r="M829" s="5"/>
      <c r="N829" s="5"/>
      <c r="O829" s="5"/>
      <c r="P829" s="5"/>
      <c r="Q829" s="5"/>
      <c r="R829" s="7"/>
      <c r="S829" s="7"/>
      <c r="T829" s="5"/>
      <c r="U829" s="7"/>
      <c r="V829" s="5"/>
      <c r="W829" s="5"/>
      <c r="X829" s="5"/>
      <c r="Y829" s="5"/>
      <c r="Z829" s="5"/>
      <c r="AA829" s="5"/>
      <c r="AB829" s="5"/>
    </row>
    <row r="830" spans="1:28" ht="14.3" customHeight="1" x14ac:dyDescent="0.25">
      <c r="A830" s="5"/>
      <c r="B830" s="5"/>
      <c r="C830" s="5"/>
      <c r="D830" s="5"/>
      <c r="E830" s="5"/>
      <c r="F830" s="5"/>
      <c r="G830" s="5"/>
      <c r="H830" s="5"/>
      <c r="I830" s="5"/>
      <c r="J830" s="6"/>
      <c r="K830" s="6"/>
      <c r="L830" s="5"/>
      <c r="M830" s="5"/>
      <c r="N830" s="5"/>
      <c r="O830" s="5"/>
      <c r="P830" s="5"/>
      <c r="Q830" s="5"/>
      <c r="R830" s="7"/>
      <c r="S830" s="7"/>
      <c r="T830" s="5"/>
      <c r="U830" s="7"/>
      <c r="V830" s="5"/>
      <c r="W830" s="5"/>
      <c r="X830" s="5"/>
      <c r="Y830" s="5"/>
      <c r="Z830" s="5"/>
      <c r="AA830" s="5"/>
      <c r="AB830" s="5"/>
    </row>
    <row r="831" spans="1:28" ht="14.3" customHeight="1" x14ac:dyDescent="0.25">
      <c r="A831" s="5"/>
      <c r="B831" s="5"/>
      <c r="C831" s="5"/>
      <c r="D831" s="5"/>
      <c r="E831" s="5"/>
      <c r="F831" s="5"/>
      <c r="G831" s="5"/>
      <c r="H831" s="5"/>
      <c r="I831" s="5"/>
      <c r="J831" s="6"/>
      <c r="K831" s="6"/>
      <c r="L831" s="5"/>
      <c r="M831" s="5"/>
      <c r="N831" s="5"/>
      <c r="O831" s="5"/>
      <c r="P831" s="5"/>
      <c r="Q831" s="5"/>
      <c r="R831" s="7"/>
      <c r="S831" s="7"/>
      <c r="T831" s="5"/>
      <c r="U831" s="7"/>
      <c r="V831" s="5"/>
      <c r="W831" s="5"/>
      <c r="X831" s="5"/>
      <c r="Y831" s="5"/>
      <c r="Z831" s="5"/>
      <c r="AA831" s="5"/>
      <c r="AB831" s="5"/>
    </row>
    <row r="832" spans="1:28" ht="14.3" customHeight="1" x14ac:dyDescent="0.25">
      <c r="A832" s="5"/>
      <c r="B832" s="5"/>
      <c r="C832" s="5"/>
      <c r="D832" s="5"/>
      <c r="E832" s="5"/>
      <c r="F832" s="5"/>
      <c r="G832" s="5"/>
      <c r="H832" s="5"/>
      <c r="I832" s="5"/>
      <c r="J832" s="6"/>
      <c r="K832" s="6"/>
      <c r="L832" s="5"/>
      <c r="M832" s="5"/>
      <c r="N832" s="5"/>
      <c r="O832" s="5"/>
      <c r="P832" s="5"/>
      <c r="Q832" s="5"/>
      <c r="R832" s="7"/>
      <c r="S832" s="7"/>
      <c r="T832" s="5"/>
      <c r="U832" s="7"/>
      <c r="V832" s="5"/>
      <c r="W832" s="5"/>
      <c r="X832" s="5"/>
      <c r="Y832" s="5"/>
      <c r="Z832" s="5"/>
      <c r="AA832" s="5"/>
      <c r="AB832" s="5"/>
    </row>
    <row r="833" spans="1:28" ht="14.3" customHeight="1" x14ac:dyDescent="0.25">
      <c r="A833" s="5"/>
      <c r="B833" s="5"/>
      <c r="C833" s="5"/>
      <c r="D833" s="5"/>
      <c r="E833" s="5"/>
      <c r="F833" s="5"/>
      <c r="G833" s="5"/>
      <c r="H833" s="5"/>
      <c r="I833" s="5"/>
      <c r="J833" s="6"/>
      <c r="K833" s="6"/>
      <c r="L833" s="5"/>
      <c r="M833" s="5"/>
      <c r="N833" s="5"/>
      <c r="O833" s="5"/>
      <c r="P833" s="5"/>
      <c r="Q833" s="5"/>
      <c r="R833" s="7"/>
      <c r="S833" s="7"/>
      <c r="T833" s="5"/>
      <c r="U833" s="7"/>
      <c r="V833" s="5"/>
      <c r="W833" s="5"/>
      <c r="X833" s="5"/>
      <c r="Y833" s="5"/>
      <c r="Z833" s="5"/>
      <c r="AA833" s="5"/>
      <c r="AB833" s="5"/>
    </row>
    <row r="834" spans="1:28" ht="14.3" customHeight="1" x14ac:dyDescent="0.25">
      <c r="A834" s="5"/>
      <c r="B834" s="5"/>
      <c r="C834" s="5"/>
      <c r="D834" s="5"/>
      <c r="E834" s="5"/>
      <c r="F834" s="5"/>
      <c r="G834" s="5"/>
      <c r="H834" s="5"/>
      <c r="I834" s="5"/>
      <c r="J834" s="6"/>
      <c r="K834" s="6"/>
      <c r="L834" s="5"/>
      <c r="M834" s="5"/>
      <c r="N834" s="5"/>
      <c r="O834" s="5"/>
      <c r="P834" s="5"/>
      <c r="Q834" s="5"/>
      <c r="R834" s="7"/>
      <c r="S834" s="7"/>
      <c r="T834" s="5"/>
      <c r="U834" s="7"/>
      <c r="V834" s="5"/>
      <c r="W834" s="5"/>
      <c r="X834" s="5"/>
      <c r="Y834" s="5"/>
      <c r="Z834" s="5"/>
      <c r="AA834" s="5"/>
      <c r="AB834" s="5"/>
    </row>
    <row r="835" spans="1:28" ht="14.3" customHeight="1" x14ac:dyDescent="0.25">
      <c r="A835" s="5"/>
      <c r="B835" s="5"/>
      <c r="C835" s="5"/>
      <c r="D835" s="5"/>
      <c r="E835" s="5"/>
      <c r="F835" s="5"/>
      <c r="G835" s="5"/>
      <c r="H835" s="5"/>
      <c r="I835" s="5"/>
      <c r="J835" s="6"/>
      <c r="K835" s="6"/>
      <c r="L835" s="5"/>
      <c r="M835" s="5"/>
      <c r="N835" s="5"/>
      <c r="O835" s="5"/>
      <c r="P835" s="5"/>
      <c r="Q835" s="5"/>
      <c r="R835" s="7"/>
      <c r="S835" s="7"/>
      <c r="T835" s="5"/>
      <c r="U835" s="7"/>
      <c r="V835" s="5"/>
      <c r="W835" s="5"/>
      <c r="X835" s="5"/>
      <c r="Y835" s="5"/>
      <c r="Z835" s="5"/>
      <c r="AA835" s="5"/>
      <c r="AB835" s="5"/>
    </row>
    <row r="836" spans="1:28" ht="14.3" customHeight="1" x14ac:dyDescent="0.25">
      <c r="A836" s="5"/>
      <c r="B836" s="5"/>
      <c r="C836" s="5"/>
      <c r="D836" s="5"/>
      <c r="E836" s="5"/>
      <c r="F836" s="5"/>
      <c r="G836" s="5"/>
      <c r="H836" s="5"/>
      <c r="I836" s="5"/>
      <c r="J836" s="6"/>
      <c r="K836" s="6"/>
      <c r="L836" s="5"/>
      <c r="M836" s="5"/>
      <c r="N836" s="5"/>
      <c r="O836" s="5"/>
      <c r="P836" s="5"/>
      <c r="Q836" s="5"/>
      <c r="R836" s="7"/>
      <c r="S836" s="7"/>
      <c r="T836" s="5"/>
      <c r="U836" s="7"/>
      <c r="V836" s="5"/>
      <c r="W836" s="5"/>
      <c r="X836" s="5"/>
      <c r="Y836" s="5"/>
      <c r="Z836" s="5"/>
      <c r="AA836" s="5"/>
      <c r="AB836" s="5"/>
    </row>
    <row r="837" spans="1:28" ht="14.3" customHeight="1" x14ac:dyDescent="0.25">
      <c r="A837" s="5"/>
      <c r="B837" s="5"/>
      <c r="C837" s="5"/>
      <c r="D837" s="5"/>
      <c r="E837" s="5"/>
      <c r="F837" s="5"/>
      <c r="G837" s="5"/>
      <c r="H837" s="5"/>
      <c r="I837" s="5"/>
      <c r="J837" s="6"/>
      <c r="K837" s="6"/>
      <c r="L837" s="5"/>
      <c r="M837" s="5"/>
      <c r="N837" s="5"/>
      <c r="O837" s="5"/>
      <c r="P837" s="5"/>
      <c r="Q837" s="5"/>
      <c r="R837" s="7"/>
      <c r="S837" s="7"/>
      <c r="T837" s="5"/>
      <c r="U837" s="7"/>
      <c r="V837" s="5"/>
      <c r="W837" s="5"/>
      <c r="X837" s="5"/>
      <c r="Y837" s="5"/>
      <c r="Z837" s="5"/>
      <c r="AA837" s="5"/>
      <c r="AB837" s="5"/>
    </row>
    <row r="838" spans="1:28" ht="14.3" customHeight="1" x14ac:dyDescent="0.25">
      <c r="A838" s="5"/>
      <c r="B838" s="5"/>
      <c r="C838" s="5"/>
      <c r="D838" s="5"/>
      <c r="E838" s="5"/>
      <c r="F838" s="5"/>
      <c r="G838" s="5"/>
      <c r="H838" s="5"/>
      <c r="I838" s="5"/>
      <c r="J838" s="6"/>
      <c r="K838" s="6"/>
      <c r="L838" s="5"/>
      <c r="M838" s="5"/>
      <c r="N838" s="5"/>
      <c r="O838" s="5"/>
      <c r="P838" s="5"/>
      <c r="Q838" s="5"/>
      <c r="R838" s="7"/>
      <c r="S838" s="7"/>
      <c r="T838" s="5"/>
      <c r="U838" s="7"/>
      <c r="V838" s="5"/>
      <c r="W838" s="5"/>
      <c r="X838" s="5"/>
      <c r="Y838" s="5"/>
      <c r="Z838" s="5"/>
      <c r="AA838" s="5"/>
      <c r="AB838" s="5"/>
    </row>
    <row r="839" spans="1:28" ht="14.3" customHeight="1" x14ac:dyDescent="0.25">
      <c r="A839" s="5"/>
      <c r="B839" s="5"/>
      <c r="C839" s="5"/>
      <c r="D839" s="5"/>
      <c r="E839" s="5"/>
      <c r="F839" s="5"/>
      <c r="G839" s="5"/>
      <c r="H839" s="5"/>
      <c r="I839" s="5"/>
      <c r="J839" s="6"/>
      <c r="K839" s="6"/>
      <c r="L839" s="5"/>
      <c r="M839" s="5"/>
      <c r="N839" s="5"/>
      <c r="O839" s="5"/>
      <c r="P839" s="5"/>
      <c r="Q839" s="5"/>
      <c r="R839" s="7"/>
      <c r="S839" s="7"/>
      <c r="T839" s="5"/>
      <c r="U839" s="7"/>
      <c r="V839" s="5"/>
      <c r="W839" s="5"/>
      <c r="X839" s="5"/>
      <c r="Y839" s="5"/>
      <c r="Z839" s="5"/>
      <c r="AA839" s="5"/>
      <c r="AB839" s="5"/>
    </row>
    <row r="840" spans="1:28" ht="14.3" customHeight="1" x14ac:dyDescent="0.25">
      <c r="A840" s="5"/>
      <c r="B840" s="5"/>
      <c r="C840" s="5"/>
      <c r="D840" s="5"/>
      <c r="E840" s="5"/>
      <c r="F840" s="5"/>
      <c r="G840" s="5"/>
      <c r="H840" s="5"/>
      <c r="I840" s="5"/>
      <c r="J840" s="6"/>
      <c r="K840" s="6"/>
      <c r="L840" s="5"/>
      <c r="M840" s="5"/>
      <c r="N840" s="5"/>
      <c r="O840" s="5"/>
      <c r="P840" s="5"/>
      <c r="Q840" s="5"/>
      <c r="R840" s="7"/>
      <c r="S840" s="7"/>
      <c r="T840" s="5"/>
      <c r="U840" s="7"/>
      <c r="V840" s="5"/>
      <c r="W840" s="5"/>
      <c r="X840" s="5"/>
      <c r="Y840" s="5"/>
      <c r="Z840" s="5"/>
      <c r="AA840" s="5"/>
      <c r="AB840" s="5"/>
    </row>
    <row r="841" spans="1:28" ht="14.3" customHeight="1" x14ac:dyDescent="0.25">
      <c r="A841" s="5"/>
      <c r="B841" s="5"/>
      <c r="C841" s="5"/>
      <c r="D841" s="5"/>
      <c r="E841" s="5"/>
      <c r="F841" s="5"/>
      <c r="G841" s="5"/>
      <c r="H841" s="5"/>
      <c r="I841" s="5"/>
      <c r="J841" s="6"/>
      <c r="K841" s="6"/>
      <c r="L841" s="5"/>
      <c r="M841" s="5"/>
      <c r="N841" s="5"/>
      <c r="O841" s="5"/>
      <c r="P841" s="5"/>
      <c r="Q841" s="5"/>
      <c r="R841" s="7"/>
      <c r="S841" s="7"/>
      <c r="T841" s="5"/>
      <c r="U841" s="7"/>
      <c r="V841" s="5"/>
      <c r="W841" s="5"/>
      <c r="X841" s="5"/>
      <c r="Y841" s="5"/>
      <c r="Z841" s="5"/>
      <c r="AA841" s="5"/>
      <c r="AB841" s="5"/>
    </row>
    <row r="842" spans="1:28" ht="14.3" customHeight="1" x14ac:dyDescent="0.25">
      <c r="A842" s="5"/>
      <c r="B842" s="5"/>
      <c r="C842" s="5"/>
      <c r="D842" s="5"/>
      <c r="E842" s="5"/>
      <c r="F842" s="5"/>
      <c r="G842" s="5"/>
      <c r="H842" s="5"/>
      <c r="I842" s="5"/>
      <c r="J842" s="6"/>
      <c r="K842" s="6"/>
      <c r="L842" s="5"/>
      <c r="M842" s="5"/>
      <c r="N842" s="5"/>
      <c r="O842" s="5"/>
      <c r="P842" s="5"/>
      <c r="Q842" s="5"/>
      <c r="R842" s="7"/>
      <c r="S842" s="7"/>
      <c r="T842" s="5"/>
      <c r="U842" s="7"/>
      <c r="V842" s="5"/>
      <c r="W842" s="5"/>
      <c r="X842" s="5"/>
      <c r="Y842" s="5"/>
      <c r="Z842" s="5"/>
      <c r="AA842" s="5"/>
      <c r="AB842" s="5"/>
    </row>
    <row r="843" spans="1:28" ht="14.3" customHeight="1" x14ac:dyDescent="0.25">
      <c r="A843" s="5"/>
      <c r="B843" s="5"/>
      <c r="C843" s="5"/>
      <c r="D843" s="5"/>
      <c r="E843" s="5"/>
      <c r="F843" s="5"/>
      <c r="G843" s="5"/>
      <c r="H843" s="5"/>
      <c r="I843" s="5"/>
      <c r="J843" s="6"/>
      <c r="K843" s="6"/>
      <c r="L843" s="5"/>
      <c r="M843" s="5"/>
      <c r="N843" s="5"/>
      <c r="O843" s="5"/>
      <c r="P843" s="5"/>
      <c r="Q843" s="5"/>
      <c r="R843" s="7"/>
      <c r="S843" s="7"/>
      <c r="T843" s="5"/>
      <c r="U843" s="7"/>
      <c r="V843" s="5"/>
      <c r="W843" s="5"/>
      <c r="X843" s="5"/>
      <c r="Y843" s="5"/>
      <c r="Z843" s="5"/>
      <c r="AA843" s="5"/>
      <c r="AB843" s="5"/>
    </row>
    <row r="844" spans="1:28" ht="14.3" customHeight="1" x14ac:dyDescent="0.25">
      <c r="A844" s="5"/>
      <c r="B844" s="5"/>
      <c r="C844" s="5"/>
      <c r="D844" s="5"/>
      <c r="E844" s="5"/>
      <c r="F844" s="5"/>
      <c r="G844" s="5"/>
      <c r="H844" s="5"/>
      <c r="I844" s="5"/>
      <c r="J844" s="6"/>
      <c r="K844" s="6"/>
      <c r="L844" s="5"/>
      <c r="M844" s="5"/>
      <c r="N844" s="5"/>
      <c r="O844" s="5"/>
      <c r="P844" s="5"/>
      <c r="Q844" s="5"/>
      <c r="R844" s="7"/>
      <c r="S844" s="7"/>
      <c r="T844" s="5"/>
      <c r="U844" s="7"/>
      <c r="V844" s="5"/>
      <c r="W844" s="5"/>
      <c r="X844" s="5"/>
      <c r="Y844" s="5"/>
      <c r="Z844" s="5"/>
      <c r="AA844" s="5"/>
      <c r="AB844" s="5"/>
    </row>
    <row r="845" spans="1:28" ht="14.3" customHeight="1" x14ac:dyDescent="0.25">
      <c r="A845" s="5"/>
      <c r="B845" s="5"/>
      <c r="C845" s="5"/>
      <c r="D845" s="5"/>
      <c r="E845" s="5"/>
      <c r="F845" s="5"/>
      <c r="G845" s="5"/>
      <c r="H845" s="5"/>
      <c r="I845" s="5"/>
      <c r="J845" s="6"/>
      <c r="K845" s="6"/>
      <c r="L845" s="5"/>
      <c r="M845" s="5"/>
      <c r="N845" s="5"/>
      <c r="O845" s="5"/>
      <c r="P845" s="5"/>
      <c r="Q845" s="5"/>
      <c r="R845" s="7"/>
      <c r="S845" s="7"/>
      <c r="T845" s="5"/>
      <c r="U845" s="7"/>
      <c r="V845" s="5"/>
      <c r="W845" s="5"/>
      <c r="X845" s="5"/>
      <c r="Y845" s="5"/>
      <c r="Z845" s="5"/>
      <c r="AA845" s="5"/>
      <c r="AB845" s="5"/>
    </row>
    <row r="846" spans="1:28" ht="14.3" customHeight="1" x14ac:dyDescent="0.25">
      <c r="A846" s="5"/>
      <c r="B846" s="5"/>
      <c r="C846" s="5"/>
      <c r="D846" s="5"/>
      <c r="E846" s="5"/>
      <c r="F846" s="5"/>
      <c r="G846" s="5"/>
      <c r="H846" s="5"/>
      <c r="I846" s="5"/>
      <c r="J846" s="6"/>
      <c r="K846" s="6"/>
      <c r="L846" s="5"/>
      <c r="M846" s="5"/>
      <c r="N846" s="5"/>
      <c r="O846" s="5"/>
      <c r="P846" s="5"/>
      <c r="Q846" s="5"/>
      <c r="R846" s="7"/>
      <c r="S846" s="7"/>
      <c r="T846" s="5"/>
      <c r="U846" s="7"/>
      <c r="V846" s="5"/>
      <c r="W846" s="5"/>
      <c r="X846" s="5"/>
      <c r="Y846" s="5"/>
      <c r="Z846" s="5"/>
      <c r="AA846" s="5"/>
      <c r="AB846" s="5"/>
    </row>
    <row r="847" spans="1:28" ht="14.3" customHeight="1" x14ac:dyDescent="0.25">
      <c r="A847" s="5"/>
      <c r="B847" s="5"/>
      <c r="C847" s="5"/>
      <c r="D847" s="5"/>
      <c r="E847" s="5"/>
      <c r="F847" s="5"/>
      <c r="G847" s="5"/>
      <c r="H847" s="5"/>
      <c r="I847" s="5"/>
      <c r="J847" s="6"/>
      <c r="K847" s="6"/>
      <c r="L847" s="5"/>
      <c r="M847" s="5"/>
      <c r="N847" s="5"/>
      <c r="O847" s="5"/>
      <c r="P847" s="5"/>
      <c r="Q847" s="5"/>
      <c r="R847" s="7"/>
      <c r="S847" s="7"/>
      <c r="T847" s="5"/>
      <c r="U847" s="7"/>
      <c r="V847" s="5"/>
      <c r="W847" s="5"/>
      <c r="X847" s="5"/>
      <c r="Y847" s="5"/>
      <c r="Z847" s="5"/>
      <c r="AA847" s="5"/>
      <c r="AB847" s="5"/>
    </row>
    <row r="848" spans="1:28" ht="14.3" customHeight="1" x14ac:dyDescent="0.25">
      <c r="A848" s="5"/>
      <c r="B848" s="5"/>
      <c r="C848" s="5"/>
      <c r="D848" s="5"/>
      <c r="E848" s="5"/>
      <c r="F848" s="5"/>
      <c r="G848" s="5"/>
      <c r="H848" s="5"/>
      <c r="I848" s="5"/>
      <c r="J848" s="6"/>
      <c r="K848" s="6"/>
      <c r="L848" s="5"/>
      <c r="M848" s="5"/>
      <c r="N848" s="5"/>
      <c r="O848" s="5"/>
      <c r="P848" s="5"/>
      <c r="Q848" s="5"/>
      <c r="R848" s="7"/>
      <c r="S848" s="7"/>
      <c r="T848" s="5"/>
      <c r="U848" s="7"/>
      <c r="V848" s="5"/>
      <c r="W848" s="5"/>
      <c r="X848" s="5"/>
      <c r="Y848" s="5"/>
      <c r="Z848" s="5"/>
      <c r="AA848" s="5"/>
      <c r="AB848" s="5"/>
    </row>
    <row r="849" spans="1:28" ht="14.3" customHeight="1" x14ac:dyDescent="0.25">
      <c r="A849" s="5"/>
      <c r="B849" s="5"/>
      <c r="C849" s="5"/>
      <c r="D849" s="5"/>
      <c r="E849" s="5"/>
      <c r="F849" s="5"/>
      <c r="G849" s="5"/>
      <c r="H849" s="5"/>
      <c r="I849" s="5"/>
      <c r="J849" s="6"/>
      <c r="K849" s="6"/>
      <c r="L849" s="5"/>
      <c r="M849" s="5"/>
      <c r="N849" s="5"/>
      <c r="O849" s="5"/>
      <c r="P849" s="5"/>
      <c r="Q849" s="5"/>
      <c r="R849" s="7"/>
      <c r="S849" s="7"/>
      <c r="T849" s="5"/>
      <c r="U849" s="7"/>
      <c r="V849" s="5"/>
      <c r="W849" s="5"/>
      <c r="X849" s="5"/>
      <c r="Y849" s="5"/>
      <c r="Z849" s="5"/>
      <c r="AA849" s="5"/>
      <c r="AB849" s="5"/>
    </row>
    <row r="850" spans="1:28" ht="14.3" customHeight="1" x14ac:dyDescent="0.25">
      <c r="A850" s="5"/>
      <c r="B850" s="5"/>
      <c r="C850" s="5"/>
      <c r="D850" s="5"/>
      <c r="E850" s="5"/>
      <c r="F850" s="5"/>
      <c r="G850" s="5"/>
      <c r="H850" s="5"/>
      <c r="I850" s="5"/>
      <c r="J850" s="6"/>
      <c r="K850" s="6"/>
      <c r="L850" s="5"/>
      <c r="M850" s="5"/>
      <c r="N850" s="5"/>
      <c r="O850" s="5"/>
      <c r="P850" s="5"/>
      <c r="Q850" s="5"/>
      <c r="R850" s="7"/>
      <c r="S850" s="7"/>
      <c r="T850" s="5"/>
      <c r="U850" s="7"/>
      <c r="V850" s="5"/>
      <c r="W850" s="5"/>
      <c r="X850" s="5"/>
      <c r="Y850" s="5"/>
      <c r="Z850" s="5"/>
      <c r="AA850" s="5"/>
      <c r="AB850" s="5"/>
    </row>
    <row r="851" spans="1:28" ht="14.3" customHeight="1" x14ac:dyDescent="0.25">
      <c r="A851" s="5"/>
      <c r="B851" s="5"/>
      <c r="C851" s="5"/>
      <c r="D851" s="5"/>
      <c r="E851" s="5"/>
      <c r="F851" s="5"/>
      <c r="G851" s="5"/>
      <c r="H851" s="5"/>
      <c r="I851" s="5"/>
      <c r="J851" s="6"/>
      <c r="K851" s="6"/>
      <c r="L851" s="5"/>
      <c r="M851" s="5"/>
      <c r="N851" s="5"/>
      <c r="O851" s="5"/>
      <c r="P851" s="5"/>
      <c r="Q851" s="5"/>
      <c r="R851" s="7"/>
      <c r="S851" s="7"/>
      <c r="T851" s="5"/>
      <c r="U851" s="7"/>
      <c r="V851" s="5"/>
      <c r="W851" s="5"/>
      <c r="X851" s="5"/>
      <c r="Y851" s="5"/>
      <c r="Z851" s="5"/>
      <c r="AA851" s="5"/>
      <c r="AB851" s="5"/>
    </row>
    <row r="852" spans="1:28" ht="14.3" customHeight="1" x14ac:dyDescent="0.25">
      <c r="A852" s="5"/>
      <c r="B852" s="5"/>
      <c r="C852" s="5"/>
      <c r="D852" s="5"/>
      <c r="E852" s="5"/>
      <c r="F852" s="5"/>
      <c r="G852" s="5"/>
      <c r="H852" s="5"/>
      <c r="I852" s="5"/>
      <c r="J852" s="6"/>
      <c r="K852" s="6"/>
      <c r="L852" s="5"/>
      <c r="M852" s="5"/>
      <c r="N852" s="5"/>
      <c r="O852" s="5"/>
      <c r="P852" s="5"/>
      <c r="Q852" s="5"/>
      <c r="R852" s="7"/>
      <c r="S852" s="7"/>
      <c r="T852" s="5"/>
      <c r="U852" s="7"/>
      <c r="V852" s="5"/>
      <c r="W852" s="5"/>
      <c r="X852" s="5"/>
      <c r="Y852" s="5"/>
      <c r="Z852" s="5"/>
      <c r="AA852" s="5"/>
      <c r="AB852" s="5"/>
    </row>
    <row r="853" spans="1:28" ht="14.3" customHeight="1" x14ac:dyDescent="0.25">
      <c r="A853" s="5"/>
      <c r="B853" s="5"/>
      <c r="C853" s="5"/>
      <c r="D853" s="5"/>
      <c r="E853" s="5"/>
      <c r="F853" s="5"/>
      <c r="G853" s="5"/>
      <c r="H853" s="5"/>
      <c r="I853" s="5"/>
      <c r="J853" s="6"/>
      <c r="K853" s="6"/>
      <c r="L853" s="5"/>
      <c r="M853" s="5"/>
      <c r="N853" s="5"/>
      <c r="O853" s="5"/>
      <c r="P853" s="5"/>
      <c r="Q853" s="5"/>
      <c r="R853" s="7"/>
      <c r="S853" s="7"/>
      <c r="T853" s="5"/>
      <c r="U853" s="7"/>
      <c r="V853" s="5"/>
      <c r="W853" s="5"/>
      <c r="X853" s="5"/>
      <c r="Y853" s="5"/>
      <c r="Z853" s="5"/>
      <c r="AA853" s="5"/>
      <c r="AB853" s="5"/>
    </row>
    <row r="854" spans="1:28" ht="14.3" customHeight="1" x14ac:dyDescent="0.25">
      <c r="A854" s="5"/>
      <c r="B854" s="5"/>
      <c r="C854" s="5"/>
      <c r="D854" s="5"/>
      <c r="E854" s="5"/>
      <c r="F854" s="5"/>
      <c r="G854" s="5"/>
      <c r="H854" s="5"/>
      <c r="I854" s="5"/>
      <c r="J854" s="6"/>
      <c r="K854" s="6"/>
      <c r="L854" s="5"/>
      <c r="M854" s="5"/>
      <c r="N854" s="5"/>
      <c r="O854" s="5"/>
      <c r="P854" s="5"/>
      <c r="Q854" s="5"/>
      <c r="R854" s="7"/>
      <c r="S854" s="7"/>
      <c r="T854" s="5"/>
      <c r="U854" s="7"/>
      <c r="V854" s="5"/>
      <c r="W854" s="5"/>
      <c r="X854" s="5"/>
      <c r="Y854" s="5"/>
      <c r="Z854" s="5"/>
      <c r="AA854" s="5"/>
      <c r="AB854" s="5"/>
    </row>
    <row r="855" spans="1:28" ht="14.3" customHeight="1" x14ac:dyDescent="0.25">
      <c r="A855" s="5"/>
      <c r="B855" s="5"/>
      <c r="C855" s="5"/>
      <c r="D855" s="5"/>
      <c r="E855" s="5"/>
      <c r="F855" s="5"/>
      <c r="G855" s="5"/>
      <c r="H855" s="5"/>
      <c r="I855" s="5"/>
      <c r="J855" s="6"/>
      <c r="K855" s="6"/>
      <c r="L855" s="5"/>
      <c r="M855" s="5"/>
      <c r="N855" s="5"/>
      <c r="O855" s="5"/>
      <c r="P855" s="5"/>
      <c r="Q855" s="5"/>
      <c r="R855" s="7"/>
      <c r="S855" s="7"/>
      <c r="T855" s="5"/>
      <c r="U855" s="7"/>
      <c r="V855" s="5"/>
      <c r="W855" s="5"/>
      <c r="X855" s="5"/>
      <c r="Y855" s="5"/>
      <c r="Z855" s="5"/>
      <c r="AA855" s="5"/>
      <c r="AB855" s="5"/>
    </row>
    <row r="856" spans="1:28" ht="14.3" customHeight="1" x14ac:dyDescent="0.25">
      <c r="A856" s="5"/>
      <c r="B856" s="5"/>
      <c r="C856" s="5"/>
      <c r="D856" s="5"/>
      <c r="E856" s="5"/>
      <c r="F856" s="5"/>
      <c r="G856" s="5"/>
      <c r="H856" s="5"/>
      <c r="I856" s="5"/>
      <c r="J856" s="6"/>
      <c r="K856" s="6"/>
      <c r="L856" s="5"/>
      <c r="M856" s="5"/>
      <c r="N856" s="5"/>
      <c r="O856" s="5"/>
      <c r="P856" s="5"/>
      <c r="Q856" s="5"/>
      <c r="R856" s="7"/>
      <c r="S856" s="7"/>
      <c r="T856" s="5"/>
      <c r="U856" s="7"/>
      <c r="V856" s="5"/>
      <c r="W856" s="5"/>
      <c r="X856" s="5"/>
      <c r="Y856" s="5"/>
      <c r="Z856" s="5"/>
      <c r="AA856" s="5"/>
      <c r="AB856" s="5"/>
    </row>
    <row r="857" spans="1:28" ht="14.3" customHeight="1" x14ac:dyDescent="0.25">
      <c r="A857" s="5"/>
      <c r="B857" s="5"/>
      <c r="C857" s="5"/>
      <c r="D857" s="5"/>
      <c r="E857" s="5"/>
      <c r="F857" s="5"/>
      <c r="G857" s="5"/>
      <c r="H857" s="5"/>
      <c r="I857" s="5"/>
      <c r="J857" s="6"/>
      <c r="K857" s="6"/>
      <c r="L857" s="5"/>
      <c r="M857" s="5"/>
      <c r="N857" s="5"/>
      <c r="O857" s="5"/>
      <c r="P857" s="5"/>
      <c r="Q857" s="5"/>
      <c r="R857" s="7"/>
      <c r="S857" s="7"/>
      <c r="T857" s="5"/>
      <c r="U857" s="7"/>
      <c r="V857" s="5"/>
      <c r="W857" s="5"/>
      <c r="X857" s="5"/>
      <c r="Y857" s="5"/>
      <c r="Z857" s="5"/>
      <c r="AA857" s="5"/>
      <c r="AB857" s="5"/>
    </row>
    <row r="858" spans="1:28" ht="14.3" customHeight="1" x14ac:dyDescent="0.25">
      <c r="A858" s="5"/>
      <c r="B858" s="5"/>
      <c r="C858" s="5"/>
      <c r="D858" s="5"/>
      <c r="E858" s="5"/>
      <c r="F858" s="5"/>
      <c r="G858" s="5"/>
      <c r="H858" s="5"/>
      <c r="I858" s="5"/>
      <c r="J858" s="6"/>
      <c r="K858" s="6"/>
      <c r="L858" s="5"/>
      <c r="M858" s="5"/>
      <c r="N858" s="5"/>
      <c r="O858" s="5"/>
      <c r="P858" s="5"/>
      <c r="Q858" s="5"/>
      <c r="R858" s="7"/>
      <c r="S858" s="7"/>
      <c r="T858" s="5"/>
      <c r="U858" s="7"/>
      <c r="V858" s="5"/>
      <c r="W858" s="5"/>
      <c r="X858" s="5"/>
      <c r="Y858" s="5"/>
      <c r="Z858" s="5"/>
      <c r="AA858" s="5"/>
      <c r="AB858" s="5"/>
    </row>
    <row r="859" spans="1:28" ht="14.3" customHeight="1" x14ac:dyDescent="0.25">
      <c r="A859" s="5"/>
      <c r="B859" s="5"/>
      <c r="C859" s="5"/>
      <c r="D859" s="5"/>
      <c r="E859" s="5"/>
      <c r="F859" s="5"/>
      <c r="G859" s="5"/>
      <c r="H859" s="5"/>
      <c r="I859" s="5"/>
      <c r="J859" s="6"/>
      <c r="K859" s="6"/>
      <c r="L859" s="5"/>
      <c r="M859" s="5"/>
      <c r="N859" s="5"/>
      <c r="O859" s="5"/>
      <c r="P859" s="5"/>
      <c r="Q859" s="5"/>
      <c r="R859" s="7"/>
      <c r="S859" s="7"/>
      <c r="T859" s="5"/>
      <c r="U859" s="7"/>
      <c r="V859" s="5"/>
      <c r="W859" s="5"/>
      <c r="X859" s="5"/>
      <c r="Y859" s="5"/>
      <c r="Z859" s="5"/>
      <c r="AA859" s="5"/>
      <c r="AB859" s="5"/>
    </row>
    <row r="860" spans="1:28" ht="14.3" customHeight="1" x14ac:dyDescent="0.25">
      <c r="A860" s="5"/>
      <c r="B860" s="5"/>
      <c r="C860" s="5"/>
      <c r="D860" s="5"/>
      <c r="E860" s="5"/>
      <c r="F860" s="5"/>
      <c r="G860" s="5"/>
      <c r="H860" s="5"/>
      <c r="I860" s="5"/>
      <c r="J860" s="6"/>
      <c r="K860" s="6"/>
      <c r="L860" s="5"/>
      <c r="M860" s="5"/>
      <c r="N860" s="5"/>
      <c r="O860" s="5"/>
      <c r="P860" s="5"/>
      <c r="Q860" s="5"/>
      <c r="R860" s="7"/>
      <c r="S860" s="7"/>
      <c r="T860" s="5"/>
      <c r="U860" s="7"/>
      <c r="V860" s="5"/>
      <c r="W860" s="5"/>
      <c r="X860" s="5"/>
      <c r="Y860" s="5"/>
      <c r="Z860" s="5"/>
      <c r="AA860" s="5"/>
      <c r="AB860" s="5"/>
    </row>
    <row r="861" spans="1:28" ht="14.3" customHeight="1" x14ac:dyDescent="0.25">
      <c r="A861" s="5"/>
      <c r="B861" s="5"/>
      <c r="C861" s="5"/>
      <c r="D861" s="5"/>
      <c r="E861" s="5"/>
      <c r="F861" s="5"/>
      <c r="G861" s="5"/>
      <c r="H861" s="5"/>
      <c r="I861" s="5"/>
      <c r="J861" s="6"/>
      <c r="K861" s="6"/>
      <c r="L861" s="5"/>
      <c r="M861" s="5"/>
      <c r="N861" s="5"/>
      <c r="O861" s="5"/>
      <c r="P861" s="5"/>
      <c r="Q861" s="5"/>
      <c r="R861" s="7"/>
      <c r="S861" s="7"/>
      <c r="T861" s="5"/>
      <c r="U861" s="7"/>
      <c r="V861" s="5"/>
      <c r="W861" s="5"/>
      <c r="X861" s="5"/>
      <c r="Y861" s="5"/>
      <c r="Z861" s="5"/>
      <c r="AA861" s="5"/>
      <c r="AB861" s="5"/>
    </row>
    <row r="862" spans="1:28" ht="14.3" customHeight="1" x14ac:dyDescent="0.25">
      <c r="A862" s="5"/>
      <c r="B862" s="5"/>
      <c r="C862" s="5"/>
      <c r="D862" s="5"/>
      <c r="E862" s="5"/>
      <c r="F862" s="5"/>
      <c r="G862" s="5"/>
      <c r="H862" s="5"/>
      <c r="I862" s="5"/>
      <c r="J862" s="6"/>
      <c r="K862" s="6"/>
      <c r="L862" s="5"/>
      <c r="M862" s="5"/>
      <c r="N862" s="5"/>
      <c r="O862" s="5"/>
      <c r="P862" s="5"/>
      <c r="Q862" s="5"/>
      <c r="R862" s="7"/>
      <c r="S862" s="7"/>
      <c r="T862" s="5"/>
      <c r="U862" s="7"/>
      <c r="V862" s="5"/>
      <c r="W862" s="5"/>
      <c r="X862" s="5"/>
      <c r="Y862" s="5"/>
      <c r="Z862" s="5"/>
      <c r="AA862" s="5"/>
      <c r="AB862" s="5"/>
    </row>
    <row r="863" spans="1:28" ht="14.3" customHeight="1" x14ac:dyDescent="0.25">
      <c r="A863" s="5"/>
      <c r="B863" s="5"/>
      <c r="C863" s="5"/>
      <c r="D863" s="5"/>
      <c r="E863" s="5"/>
      <c r="F863" s="5"/>
      <c r="G863" s="5"/>
      <c r="H863" s="5"/>
      <c r="I863" s="5"/>
      <c r="J863" s="6"/>
      <c r="K863" s="6"/>
      <c r="L863" s="5"/>
      <c r="M863" s="5"/>
      <c r="N863" s="5"/>
      <c r="O863" s="5"/>
      <c r="P863" s="5"/>
      <c r="Q863" s="5"/>
      <c r="R863" s="7"/>
      <c r="S863" s="7"/>
      <c r="T863" s="5"/>
      <c r="U863" s="7"/>
      <c r="V863" s="5"/>
      <c r="W863" s="5"/>
      <c r="X863" s="5"/>
      <c r="Y863" s="5"/>
      <c r="Z863" s="5"/>
      <c r="AA863" s="5"/>
      <c r="AB863" s="5"/>
    </row>
    <row r="864" spans="1:28" ht="14.3" customHeight="1" x14ac:dyDescent="0.25">
      <c r="A864" s="5"/>
      <c r="B864" s="5"/>
      <c r="C864" s="5"/>
      <c r="D864" s="5"/>
      <c r="E864" s="5"/>
      <c r="F864" s="5"/>
      <c r="G864" s="5"/>
      <c r="H864" s="5"/>
      <c r="I864" s="5"/>
      <c r="J864" s="6"/>
      <c r="K864" s="6"/>
      <c r="L864" s="5"/>
      <c r="M864" s="5"/>
      <c r="N864" s="5"/>
      <c r="O864" s="5"/>
      <c r="P864" s="5"/>
      <c r="Q864" s="5"/>
      <c r="R864" s="7"/>
      <c r="S864" s="7"/>
      <c r="T864" s="5"/>
      <c r="U864" s="7"/>
      <c r="V864" s="5"/>
      <c r="W864" s="5"/>
      <c r="X864" s="5"/>
      <c r="Y864" s="5"/>
      <c r="Z864" s="5"/>
      <c r="AA864" s="5"/>
      <c r="AB864" s="5"/>
    </row>
    <row r="865" spans="1:28" ht="14.3" customHeight="1" x14ac:dyDescent="0.25">
      <c r="A865" s="5"/>
      <c r="B865" s="5"/>
      <c r="C865" s="5"/>
      <c r="D865" s="5"/>
      <c r="E865" s="5"/>
      <c r="F865" s="5"/>
      <c r="G865" s="5"/>
      <c r="H865" s="5"/>
      <c r="I865" s="5"/>
      <c r="J865" s="6"/>
      <c r="K865" s="6"/>
      <c r="L865" s="5"/>
      <c r="M865" s="5"/>
      <c r="N865" s="5"/>
      <c r="O865" s="5"/>
      <c r="P865" s="5"/>
      <c r="Q865" s="5"/>
      <c r="R865" s="7"/>
      <c r="S865" s="7"/>
      <c r="T865" s="5"/>
      <c r="U865" s="7"/>
      <c r="V865" s="5"/>
      <c r="W865" s="5"/>
      <c r="X865" s="5"/>
      <c r="Y865" s="5"/>
      <c r="Z865" s="5"/>
      <c r="AA865" s="5"/>
      <c r="AB865" s="5"/>
    </row>
    <row r="866" spans="1:28" ht="14.3" customHeight="1" x14ac:dyDescent="0.25">
      <c r="A866" s="5"/>
      <c r="B866" s="5"/>
      <c r="C866" s="5"/>
      <c r="D866" s="5"/>
      <c r="E866" s="5"/>
      <c r="F866" s="5"/>
      <c r="G866" s="5"/>
      <c r="H866" s="5"/>
      <c r="I866" s="5"/>
      <c r="J866" s="6"/>
      <c r="K866" s="6"/>
      <c r="L866" s="5"/>
      <c r="M866" s="5"/>
      <c r="N866" s="5"/>
      <c r="O866" s="5"/>
      <c r="P866" s="5"/>
      <c r="Q866" s="5"/>
      <c r="R866" s="7"/>
      <c r="S866" s="7"/>
      <c r="T866" s="5"/>
      <c r="U866" s="7"/>
      <c r="V866" s="5"/>
      <c r="W866" s="5"/>
      <c r="X866" s="5"/>
      <c r="Y866" s="5"/>
      <c r="Z866" s="5"/>
      <c r="AA866" s="5"/>
      <c r="AB866" s="5"/>
    </row>
    <row r="867" spans="1:28" ht="14.3" customHeight="1" x14ac:dyDescent="0.25">
      <c r="A867" s="5"/>
      <c r="B867" s="5"/>
      <c r="C867" s="5"/>
      <c r="D867" s="5"/>
      <c r="E867" s="5"/>
      <c r="F867" s="5"/>
      <c r="G867" s="5"/>
      <c r="H867" s="5"/>
      <c r="I867" s="5"/>
      <c r="J867" s="6"/>
      <c r="K867" s="6"/>
      <c r="L867" s="5"/>
      <c r="M867" s="5"/>
      <c r="N867" s="5"/>
      <c r="O867" s="5"/>
      <c r="P867" s="5"/>
      <c r="Q867" s="5"/>
      <c r="R867" s="7"/>
      <c r="S867" s="7"/>
      <c r="T867" s="5"/>
      <c r="U867" s="7"/>
      <c r="V867" s="5"/>
      <c r="W867" s="5"/>
      <c r="X867" s="5"/>
      <c r="Y867" s="5"/>
      <c r="Z867" s="5"/>
      <c r="AA867" s="5"/>
      <c r="AB867" s="5"/>
    </row>
    <row r="868" spans="1:28" ht="14.3" customHeight="1" x14ac:dyDescent="0.25">
      <c r="A868" s="5"/>
      <c r="B868" s="5"/>
      <c r="C868" s="5"/>
      <c r="D868" s="5"/>
      <c r="E868" s="5"/>
      <c r="F868" s="5"/>
      <c r="G868" s="5"/>
      <c r="H868" s="5"/>
      <c r="I868" s="5"/>
      <c r="J868" s="6"/>
      <c r="K868" s="6"/>
      <c r="L868" s="5"/>
      <c r="M868" s="5"/>
      <c r="N868" s="5"/>
      <c r="O868" s="5"/>
      <c r="P868" s="5"/>
      <c r="Q868" s="5"/>
      <c r="R868" s="7"/>
      <c r="S868" s="7"/>
      <c r="T868" s="5"/>
      <c r="U868" s="7"/>
      <c r="V868" s="5"/>
      <c r="W868" s="5"/>
      <c r="X868" s="5"/>
      <c r="Y868" s="5"/>
      <c r="Z868" s="5"/>
      <c r="AA868" s="5"/>
      <c r="AB868" s="5"/>
    </row>
    <row r="869" spans="1:28" ht="14.3" customHeight="1" x14ac:dyDescent="0.25">
      <c r="A869" s="5"/>
      <c r="B869" s="5"/>
      <c r="C869" s="5"/>
      <c r="D869" s="5"/>
      <c r="E869" s="5"/>
      <c r="F869" s="5"/>
      <c r="G869" s="5"/>
      <c r="H869" s="5"/>
      <c r="I869" s="5"/>
      <c r="J869" s="6"/>
      <c r="K869" s="6"/>
      <c r="L869" s="5"/>
      <c r="M869" s="5"/>
      <c r="N869" s="5"/>
      <c r="O869" s="5"/>
      <c r="P869" s="5"/>
      <c r="Q869" s="5"/>
      <c r="R869" s="7"/>
      <c r="S869" s="7"/>
      <c r="T869" s="5"/>
      <c r="U869" s="7"/>
      <c r="V869" s="5"/>
      <c r="W869" s="5"/>
      <c r="X869" s="5"/>
      <c r="Y869" s="5"/>
      <c r="Z869" s="5"/>
      <c r="AA869" s="5"/>
      <c r="AB869" s="5"/>
    </row>
    <row r="870" spans="1:28" ht="14.3" customHeight="1" x14ac:dyDescent="0.25">
      <c r="A870" s="5"/>
      <c r="B870" s="5"/>
      <c r="C870" s="5"/>
      <c r="D870" s="5"/>
      <c r="E870" s="5"/>
      <c r="F870" s="5"/>
      <c r="G870" s="5"/>
      <c r="H870" s="5"/>
      <c r="I870" s="5"/>
      <c r="J870" s="6"/>
      <c r="K870" s="6"/>
      <c r="L870" s="5"/>
      <c r="M870" s="5"/>
      <c r="N870" s="5"/>
      <c r="O870" s="5"/>
      <c r="P870" s="5"/>
      <c r="Q870" s="5"/>
      <c r="R870" s="7"/>
      <c r="S870" s="7"/>
      <c r="T870" s="5"/>
      <c r="U870" s="7"/>
      <c r="V870" s="5"/>
      <c r="W870" s="5"/>
      <c r="X870" s="5"/>
      <c r="Y870" s="5"/>
      <c r="Z870" s="5"/>
      <c r="AA870" s="5"/>
      <c r="AB870" s="5"/>
    </row>
    <row r="871" spans="1:28" ht="14.3" customHeight="1" x14ac:dyDescent="0.25">
      <c r="A871" s="5"/>
      <c r="B871" s="5"/>
      <c r="C871" s="5"/>
      <c r="D871" s="5"/>
      <c r="E871" s="5"/>
      <c r="F871" s="5"/>
      <c r="G871" s="5"/>
      <c r="H871" s="5"/>
      <c r="I871" s="5"/>
      <c r="J871" s="6"/>
      <c r="K871" s="6"/>
      <c r="L871" s="5"/>
      <c r="M871" s="5"/>
      <c r="N871" s="5"/>
      <c r="O871" s="5"/>
      <c r="P871" s="5"/>
      <c r="Q871" s="5"/>
      <c r="R871" s="7"/>
      <c r="S871" s="7"/>
      <c r="T871" s="5"/>
      <c r="U871" s="7"/>
      <c r="V871" s="5"/>
      <c r="W871" s="5"/>
      <c r="X871" s="5"/>
      <c r="Y871" s="5"/>
      <c r="Z871" s="5"/>
      <c r="AA871" s="5"/>
      <c r="AB871" s="5"/>
    </row>
    <row r="872" spans="1:28" ht="14.3" customHeight="1" x14ac:dyDescent="0.25">
      <c r="A872" s="5"/>
      <c r="B872" s="5"/>
      <c r="C872" s="5"/>
      <c r="D872" s="5"/>
      <c r="E872" s="5"/>
      <c r="F872" s="5"/>
      <c r="G872" s="5"/>
      <c r="H872" s="5"/>
      <c r="I872" s="5"/>
      <c r="J872" s="6"/>
      <c r="K872" s="6"/>
      <c r="L872" s="5"/>
      <c r="M872" s="5"/>
      <c r="N872" s="5"/>
      <c r="O872" s="5"/>
      <c r="P872" s="5"/>
      <c r="Q872" s="5"/>
      <c r="R872" s="7"/>
      <c r="S872" s="7"/>
      <c r="T872" s="5"/>
      <c r="U872" s="7"/>
      <c r="V872" s="5"/>
      <c r="W872" s="5"/>
      <c r="X872" s="5"/>
      <c r="Y872" s="5"/>
      <c r="Z872" s="5"/>
      <c r="AA872" s="5"/>
      <c r="AB872" s="5"/>
    </row>
    <row r="873" spans="1:28" ht="14.3" customHeight="1" x14ac:dyDescent="0.25">
      <c r="A873" s="5"/>
      <c r="B873" s="5"/>
      <c r="C873" s="5"/>
      <c r="D873" s="5"/>
      <c r="E873" s="5"/>
      <c r="F873" s="5"/>
      <c r="G873" s="5"/>
      <c r="H873" s="5"/>
      <c r="I873" s="5"/>
      <c r="J873" s="6"/>
      <c r="K873" s="6"/>
      <c r="L873" s="5"/>
      <c r="M873" s="5"/>
      <c r="N873" s="5"/>
      <c r="O873" s="5"/>
      <c r="P873" s="5"/>
      <c r="Q873" s="5"/>
      <c r="R873" s="7"/>
      <c r="S873" s="7"/>
      <c r="T873" s="5"/>
      <c r="U873" s="7"/>
      <c r="V873" s="5"/>
      <c r="W873" s="5"/>
      <c r="X873" s="5"/>
      <c r="Y873" s="5"/>
      <c r="Z873" s="5"/>
      <c r="AA873" s="5"/>
      <c r="AB873" s="5"/>
    </row>
    <row r="874" spans="1:28" ht="14.3" customHeight="1" x14ac:dyDescent="0.25">
      <c r="A874" s="5"/>
      <c r="B874" s="5"/>
      <c r="C874" s="5"/>
      <c r="D874" s="5"/>
      <c r="E874" s="5"/>
      <c r="F874" s="5"/>
      <c r="G874" s="5"/>
      <c r="H874" s="5"/>
      <c r="I874" s="5"/>
      <c r="J874" s="6"/>
      <c r="K874" s="6"/>
      <c r="L874" s="5"/>
      <c r="M874" s="5"/>
      <c r="N874" s="5"/>
      <c r="O874" s="5"/>
      <c r="P874" s="5"/>
      <c r="Q874" s="5"/>
      <c r="R874" s="7"/>
      <c r="S874" s="7"/>
      <c r="T874" s="5"/>
      <c r="U874" s="7"/>
      <c r="V874" s="5"/>
      <c r="W874" s="5"/>
      <c r="X874" s="5"/>
      <c r="Y874" s="5"/>
      <c r="Z874" s="5"/>
      <c r="AA874" s="5"/>
      <c r="AB874" s="5"/>
    </row>
    <row r="875" spans="1:28" ht="14.3" customHeight="1" x14ac:dyDescent="0.25">
      <c r="A875" s="5"/>
      <c r="B875" s="5"/>
      <c r="C875" s="5"/>
      <c r="D875" s="5"/>
      <c r="E875" s="5"/>
      <c r="F875" s="5"/>
      <c r="G875" s="5"/>
      <c r="H875" s="5"/>
      <c r="I875" s="5"/>
      <c r="J875" s="6"/>
      <c r="K875" s="6"/>
      <c r="L875" s="5"/>
      <c r="M875" s="5"/>
      <c r="N875" s="5"/>
      <c r="O875" s="5"/>
      <c r="P875" s="5"/>
      <c r="Q875" s="5"/>
      <c r="R875" s="7"/>
      <c r="S875" s="7"/>
      <c r="T875" s="5"/>
      <c r="U875" s="7"/>
      <c r="V875" s="5"/>
      <c r="W875" s="5"/>
      <c r="X875" s="5"/>
      <c r="Y875" s="5"/>
      <c r="Z875" s="5"/>
      <c r="AA875" s="5"/>
      <c r="AB875" s="5"/>
    </row>
    <row r="876" spans="1:28" ht="14.3" customHeight="1" x14ac:dyDescent="0.25">
      <c r="A876" s="5"/>
      <c r="B876" s="5"/>
      <c r="C876" s="5"/>
      <c r="D876" s="5"/>
      <c r="E876" s="5"/>
      <c r="F876" s="5"/>
      <c r="G876" s="5"/>
      <c r="H876" s="5"/>
      <c r="I876" s="5"/>
      <c r="J876" s="6"/>
      <c r="K876" s="6"/>
      <c r="L876" s="5"/>
      <c r="M876" s="5"/>
      <c r="N876" s="5"/>
      <c r="O876" s="5"/>
      <c r="P876" s="5"/>
      <c r="Q876" s="5"/>
      <c r="R876" s="7"/>
      <c r="S876" s="7"/>
      <c r="T876" s="5"/>
      <c r="U876" s="7"/>
      <c r="V876" s="5"/>
      <c r="W876" s="5"/>
      <c r="X876" s="5"/>
      <c r="Y876" s="5"/>
      <c r="Z876" s="5"/>
      <c r="AA876" s="5"/>
      <c r="AB876" s="5"/>
    </row>
    <row r="877" spans="1:28" ht="14.3" customHeight="1" x14ac:dyDescent="0.25">
      <c r="A877" s="5"/>
      <c r="B877" s="5"/>
      <c r="C877" s="5"/>
      <c r="D877" s="5"/>
      <c r="E877" s="5"/>
      <c r="F877" s="5"/>
      <c r="G877" s="5"/>
      <c r="H877" s="5"/>
      <c r="I877" s="5"/>
      <c r="J877" s="6"/>
      <c r="K877" s="6"/>
      <c r="L877" s="5"/>
      <c r="M877" s="5"/>
      <c r="N877" s="5"/>
      <c r="O877" s="5"/>
      <c r="P877" s="5"/>
      <c r="Q877" s="5"/>
      <c r="R877" s="7"/>
      <c r="S877" s="7"/>
      <c r="T877" s="5"/>
      <c r="U877" s="7"/>
      <c r="V877" s="5"/>
      <c r="W877" s="5"/>
      <c r="X877" s="5"/>
      <c r="Y877" s="5"/>
      <c r="Z877" s="5"/>
      <c r="AA877" s="5"/>
      <c r="AB877" s="5"/>
    </row>
    <row r="878" spans="1:28" ht="14.3" customHeight="1" x14ac:dyDescent="0.25">
      <c r="A878" s="5"/>
      <c r="B878" s="5"/>
      <c r="C878" s="5"/>
      <c r="D878" s="5"/>
      <c r="E878" s="5"/>
      <c r="F878" s="5"/>
      <c r="G878" s="5"/>
      <c r="H878" s="5"/>
      <c r="I878" s="5"/>
      <c r="J878" s="6"/>
      <c r="K878" s="6"/>
      <c r="L878" s="5"/>
      <c r="M878" s="5"/>
      <c r="N878" s="5"/>
      <c r="O878" s="5"/>
      <c r="P878" s="5"/>
      <c r="Q878" s="5"/>
      <c r="R878" s="7"/>
      <c r="S878" s="7"/>
      <c r="T878" s="5"/>
      <c r="U878" s="7"/>
      <c r="V878" s="5"/>
      <c r="W878" s="5"/>
      <c r="X878" s="5"/>
      <c r="Y878" s="5"/>
      <c r="Z878" s="5"/>
      <c r="AA878" s="5"/>
      <c r="AB878" s="5"/>
    </row>
    <row r="879" spans="1:28" ht="14.3" customHeight="1" x14ac:dyDescent="0.25">
      <c r="A879" s="5"/>
      <c r="B879" s="5"/>
      <c r="C879" s="5"/>
      <c r="D879" s="5"/>
      <c r="E879" s="5"/>
      <c r="F879" s="5"/>
      <c r="G879" s="5"/>
      <c r="H879" s="5"/>
      <c r="I879" s="5"/>
      <c r="J879" s="6"/>
      <c r="K879" s="6"/>
      <c r="L879" s="5"/>
      <c r="M879" s="5"/>
      <c r="N879" s="5"/>
      <c r="O879" s="5"/>
      <c r="P879" s="5"/>
      <c r="Q879" s="5"/>
      <c r="R879" s="7"/>
      <c r="S879" s="7"/>
      <c r="T879" s="5"/>
      <c r="U879" s="7"/>
      <c r="V879" s="5"/>
      <c r="W879" s="5"/>
      <c r="X879" s="5"/>
      <c r="Y879" s="5"/>
      <c r="Z879" s="5"/>
      <c r="AA879" s="5"/>
      <c r="AB879" s="5"/>
    </row>
    <row r="880" spans="1:28" ht="14.3" customHeight="1" x14ac:dyDescent="0.25">
      <c r="A880" s="5"/>
      <c r="B880" s="5"/>
      <c r="C880" s="5"/>
      <c r="D880" s="5"/>
      <c r="E880" s="5"/>
      <c r="F880" s="5"/>
      <c r="G880" s="5"/>
      <c r="H880" s="5"/>
      <c r="I880" s="5"/>
      <c r="J880" s="6"/>
      <c r="K880" s="6"/>
      <c r="L880" s="5"/>
      <c r="M880" s="5"/>
      <c r="N880" s="5"/>
      <c r="O880" s="5"/>
      <c r="P880" s="5"/>
      <c r="Q880" s="5"/>
      <c r="R880" s="7"/>
      <c r="S880" s="7"/>
      <c r="T880" s="5"/>
      <c r="U880" s="7"/>
      <c r="V880" s="5"/>
      <c r="W880" s="5"/>
      <c r="X880" s="5"/>
      <c r="Y880" s="5"/>
      <c r="Z880" s="5"/>
      <c r="AA880" s="5"/>
      <c r="AB880" s="5"/>
    </row>
    <row r="881" spans="1:28" ht="14.3" customHeight="1" x14ac:dyDescent="0.25">
      <c r="A881" s="5"/>
      <c r="B881" s="5"/>
      <c r="C881" s="5"/>
      <c r="D881" s="5"/>
      <c r="E881" s="5"/>
      <c r="F881" s="5"/>
      <c r="G881" s="5"/>
      <c r="H881" s="5"/>
      <c r="I881" s="5"/>
      <c r="J881" s="6"/>
      <c r="K881" s="6"/>
      <c r="L881" s="5"/>
      <c r="M881" s="5"/>
      <c r="N881" s="5"/>
      <c r="O881" s="5"/>
      <c r="P881" s="5"/>
      <c r="Q881" s="5"/>
      <c r="R881" s="7"/>
      <c r="S881" s="7"/>
      <c r="T881" s="5"/>
      <c r="U881" s="7"/>
      <c r="V881" s="5"/>
      <c r="W881" s="5"/>
      <c r="X881" s="5"/>
      <c r="Y881" s="5"/>
      <c r="Z881" s="5"/>
      <c r="AA881" s="5"/>
      <c r="AB881" s="5"/>
    </row>
    <row r="882" spans="1:28" ht="14.3" customHeight="1" x14ac:dyDescent="0.25">
      <c r="A882" s="5"/>
      <c r="B882" s="5"/>
      <c r="C882" s="5"/>
      <c r="D882" s="5"/>
      <c r="E882" s="5"/>
      <c r="F882" s="5"/>
      <c r="G882" s="5"/>
      <c r="H882" s="5"/>
      <c r="I882" s="5"/>
      <c r="J882" s="6"/>
      <c r="K882" s="6"/>
      <c r="L882" s="5"/>
      <c r="M882" s="5"/>
      <c r="N882" s="5"/>
      <c r="O882" s="5"/>
      <c r="P882" s="5"/>
      <c r="Q882" s="5"/>
      <c r="R882" s="7"/>
      <c r="S882" s="7"/>
      <c r="T882" s="5"/>
      <c r="U882" s="7"/>
      <c r="V882" s="5"/>
      <c r="W882" s="5"/>
      <c r="X882" s="5"/>
      <c r="Y882" s="5"/>
      <c r="Z882" s="5"/>
      <c r="AA882" s="5"/>
      <c r="AB882" s="5"/>
    </row>
    <row r="883" spans="1:28" ht="14.3" customHeight="1" x14ac:dyDescent="0.25">
      <c r="A883" s="5"/>
      <c r="B883" s="5"/>
      <c r="C883" s="5"/>
      <c r="D883" s="5"/>
      <c r="E883" s="5"/>
      <c r="F883" s="5"/>
      <c r="G883" s="5"/>
      <c r="H883" s="5"/>
      <c r="I883" s="5"/>
      <c r="J883" s="6"/>
      <c r="K883" s="6"/>
      <c r="L883" s="5"/>
      <c r="M883" s="5"/>
      <c r="N883" s="5"/>
      <c r="O883" s="5"/>
      <c r="P883" s="5"/>
      <c r="Q883" s="5"/>
      <c r="R883" s="7"/>
      <c r="S883" s="7"/>
      <c r="T883" s="5"/>
      <c r="U883" s="7"/>
      <c r="V883" s="5"/>
      <c r="W883" s="5"/>
      <c r="X883" s="5"/>
      <c r="Y883" s="5"/>
      <c r="Z883" s="5"/>
      <c r="AA883" s="5"/>
      <c r="AB883" s="5"/>
    </row>
    <row r="884" spans="1:28" ht="14.3" customHeight="1" x14ac:dyDescent="0.25">
      <c r="A884" s="5"/>
      <c r="B884" s="5"/>
      <c r="C884" s="5"/>
      <c r="D884" s="5"/>
      <c r="E884" s="5"/>
      <c r="F884" s="5"/>
      <c r="G884" s="5"/>
      <c r="H884" s="5"/>
      <c r="I884" s="5"/>
      <c r="J884" s="6"/>
      <c r="K884" s="6"/>
      <c r="L884" s="5"/>
      <c r="M884" s="5"/>
      <c r="N884" s="5"/>
      <c r="O884" s="5"/>
      <c r="P884" s="5"/>
      <c r="Q884" s="5"/>
      <c r="R884" s="7"/>
      <c r="S884" s="7"/>
      <c r="T884" s="5"/>
      <c r="U884" s="7"/>
      <c r="V884" s="5"/>
      <c r="W884" s="5"/>
      <c r="X884" s="5"/>
      <c r="Y884" s="5"/>
      <c r="Z884" s="5"/>
      <c r="AA884" s="5"/>
      <c r="AB884" s="5"/>
    </row>
    <row r="885" spans="1:28" ht="14.3" customHeight="1" x14ac:dyDescent="0.25">
      <c r="A885" s="5"/>
      <c r="B885" s="5"/>
      <c r="C885" s="5"/>
      <c r="D885" s="5"/>
      <c r="E885" s="5"/>
      <c r="F885" s="5"/>
      <c r="G885" s="5"/>
      <c r="H885" s="5"/>
      <c r="I885" s="5"/>
      <c r="J885" s="6"/>
      <c r="K885" s="6"/>
      <c r="L885" s="5"/>
      <c r="M885" s="5"/>
      <c r="N885" s="5"/>
      <c r="O885" s="5"/>
      <c r="P885" s="5"/>
      <c r="Q885" s="5"/>
      <c r="R885" s="7"/>
      <c r="S885" s="7"/>
      <c r="T885" s="5"/>
      <c r="U885" s="7"/>
      <c r="V885" s="5"/>
      <c r="W885" s="5"/>
      <c r="X885" s="5"/>
      <c r="Y885" s="5"/>
      <c r="Z885" s="5"/>
      <c r="AA885" s="5"/>
      <c r="AB885" s="5"/>
    </row>
    <row r="886" spans="1:28" ht="14.3" customHeight="1" x14ac:dyDescent="0.25">
      <c r="A886" s="5"/>
      <c r="B886" s="5"/>
      <c r="C886" s="5"/>
      <c r="D886" s="5"/>
      <c r="E886" s="5"/>
      <c r="F886" s="5"/>
      <c r="G886" s="5"/>
      <c r="H886" s="5"/>
      <c r="I886" s="5"/>
      <c r="J886" s="6"/>
      <c r="K886" s="6"/>
      <c r="L886" s="5"/>
      <c r="M886" s="5"/>
      <c r="N886" s="5"/>
      <c r="O886" s="5"/>
      <c r="P886" s="5"/>
      <c r="Q886" s="5"/>
      <c r="R886" s="7"/>
      <c r="S886" s="7"/>
      <c r="T886" s="5"/>
      <c r="U886" s="7"/>
      <c r="V886" s="5"/>
      <c r="W886" s="5"/>
      <c r="X886" s="5"/>
      <c r="Y886" s="5"/>
      <c r="Z886" s="5"/>
      <c r="AA886" s="5"/>
      <c r="AB886" s="5"/>
    </row>
    <row r="887" spans="1:28" ht="14.3" customHeight="1" x14ac:dyDescent="0.25">
      <c r="A887" s="5"/>
      <c r="B887" s="5"/>
      <c r="C887" s="5"/>
      <c r="D887" s="5"/>
      <c r="E887" s="5"/>
      <c r="F887" s="5"/>
      <c r="G887" s="5"/>
      <c r="H887" s="5"/>
      <c r="I887" s="5"/>
      <c r="J887" s="6"/>
      <c r="K887" s="6"/>
      <c r="L887" s="5"/>
      <c r="M887" s="5"/>
      <c r="N887" s="5"/>
      <c r="O887" s="5"/>
      <c r="P887" s="5"/>
      <c r="Q887" s="5"/>
      <c r="R887" s="7"/>
      <c r="S887" s="7"/>
      <c r="T887" s="5"/>
      <c r="U887" s="7"/>
      <c r="V887" s="5"/>
      <c r="W887" s="5"/>
      <c r="X887" s="5"/>
      <c r="Y887" s="5"/>
      <c r="Z887" s="5"/>
      <c r="AA887" s="5"/>
      <c r="AB887" s="5"/>
    </row>
    <row r="888" spans="1:28" ht="14.3" customHeight="1" x14ac:dyDescent="0.25">
      <c r="A888" s="5"/>
      <c r="B888" s="5"/>
      <c r="C888" s="5"/>
      <c r="D888" s="5"/>
      <c r="E888" s="5"/>
      <c r="F888" s="5"/>
      <c r="G888" s="5"/>
      <c r="H888" s="5"/>
      <c r="I888" s="5"/>
      <c r="J888" s="6"/>
      <c r="K888" s="6"/>
      <c r="L888" s="5"/>
      <c r="M888" s="5"/>
      <c r="N888" s="5"/>
      <c r="O888" s="5"/>
      <c r="P888" s="5"/>
      <c r="Q888" s="5"/>
      <c r="R888" s="7"/>
      <c r="S888" s="7"/>
      <c r="T888" s="5"/>
      <c r="U888" s="7"/>
      <c r="V888" s="5"/>
      <c r="W888" s="5"/>
      <c r="X888" s="5"/>
      <c r="Y888" s="5"/>
      <c r="Z888" s="5"/>
      <c r="AA888" s="5"/>
      <c r="AB888" s="5"/>
    </row>
    <row r="889" spans="1:28" ht="14.3" customHeight="1" x14ac:dyDescent="0.25">
      <c r="A889" s="5"/>
      <c r="B889" s="5"/>
      <c r="C889" s="5"/>
      <c r="D889" s="5"/>
      <c r="E889" s="5"/>
      <c r="F889" s="5"/>
      <c r="G889" s="5"/>
      <c r="H889" s="5"/>
      <c r="I889" s="5"/>
      <c r="J889" s="6"/>
      <c r="K889" s="6"/>
      <c r="L889" s="5"/>
      <c r="M889" s="5"/>
      <c r="N889" s="5"/>
      <c r="O889" s="5"/>
      <c r="P889" s="5"/>
      <c r="Q889" s="5"/>
      <c r="R889" s="7"/>
      <c r="S889" s="7"/>
      <c r="T889" s="5"/>
      <c r="U889" s="7"/>
      <c r="V889" s="5"/>
      <c r="W889" s="5"/>
      <c r="X889" s="5"/>
      <c r="Y889" s="5"/>
      <c r="Z889" s="5"/>
      <c r="AA889" s="5"/>
      <c r="AB889" s="5"/>
    </row>
    <row r="890" spans="1:28" ht="14.3" customHeight="1" x14ac:dyDescent="0.25">
      <c r="A890" s="5"/>
      <c r="B890" s="5"/>
      <c r="C890" s="5"/>
      <c r="D890" s="5"/>
      <c r="E890" s="5"/>
      <c r="F890" s="5"/>
      <c r="G890" s="5"/>
      <c r="H890" s="5"/>
      <c r="I890" s="5"/>
      <c r="J890" s="6"/>
      <c r="K890" s="6"/>
      <c r="L890" s="5"/>
      <c r="M890" s="5"/>
      <c r="N890" s="5"/>
      <c r="O890" s="5"/>
      <c r="P890" s="5"/>
      <c r="Q890" s="5"/>
      <c r="R890" s="7"/>
      <c r="S890" s="7"/>
      <c r="T890" s="5"/>
      <c r="U890" s="7"/>
      <c r="V890" s="5"/>
      <c r="W890" s="5"/>
      <c r="X890" s="5"/>
      <c r="Y890" s="5"/>
      <c r="Z890" s="5"/>
      <c r="AA890" s="5"/>
      <c r="AB890" s="5"/>
    </row>
    <row r="891" spans="1:28" ht="14.3" customHeight="1" x14ac:dyDescent="0.25">
      <c r="A891" s="5"/>
      <c r="B891" s="5"/>
      <c r="C891" s="5"/>
      <c r="D891" s="5"/>
      <c r="E891" s="5"/>
      <c r="F891" s="5"/>
      <c r="G891" s="5"/>
      <c r="H891" s="5"/>
      <c r="I891" s="5"/>
      <c r="J891" s="6"/>
      <c r="K891" s="6"/>
      <c r="L891" s="5"/>
      <c r="M891" s="5"/>
      <c r="N891" s="5"/>
      <c r="O891" s="5"/>
      <c r="P891" s="5"/>
      <c r="Q891" s="5"/>
      <c r="R891" s="7"/>
      <c r="S891" s="7"/>
      <c r="T891" s="5"/>
      <c r="U891" s="7"/>
      <c r="V891" s="5"/>
      <c r="W891" s="5"/>
      <c r="X891" s="5"/>
      <c r="Y891" s="5"/>
      <c r="Z891" s="5"/>
      <c r="AA891" s="5"/>
      <c r="AB891" s="5"/>
    </row>
    <row r="892" spans="1:28" ht="14.3" customHeight="1" x14ac:dyDescent="0.25">
      <c r="A892" s="5"/>
      <c r="B892" s="5"/>
      <c r="C892" s="5"/>
      <c r="D892" s="5"/>
      <c r="E892" s="5"/>
      <c r="F892" s="5"/>
      <c r="G892" s="5"/>
      <c r="H892" s="5"/>
      <c r="I892" s="5"/>
      <c r="J892" s="6"/>
      <c r="K892" s="6"/>
      <c r="L892" s="5"/>
      <c r="M892" s="5"/>
      <c r="N892" s="5"/>
      <c r="O892" s="5"/>
      <c r="P892" s="5"/>
      <c r="Q892" s="5"/>
      <c r="R892" s="7"/>
      <c r="S892" s="7"/>
      <c r="T892" s="5"/>
      <c r="U892" s="7"/>
      <c r="V892" s="5"/>
      <c r="W892" s="5"/>
      <c r="X892" s="5"/>
      <c r="Y892" s="5"/>
      <c r="Z892" s="5"/>
      <c r="AA892" s="5"/>
      <c r="AB892" s="5"/>
    </row>
    <row r="893" spans="1:28" ht="14.3" customHeight="1" x14ac:dyDescent="0.25">
      <c r="A893" s="5"/>
      <c r="B893" s="5"/>
      <c r="C893" s="5"/>
      <c r="D893" s="5"/>
      <c r="E893" s="5"/>
      <c r="F893" s="5"/>
      <c r="G893" s="5"/>
      <c r="H893" s="5"/>
      <c r="I893" s="5"/>
      <c r="J893" s="6"/>
      <c r="K893" s="6"/>
      <c r="L893" s="5"/>
      <c r="M893" s="5"/>
      <c r="N893" s="5"/>
      <c r="O893" s="5"/>
      <c r="P893" s="5"/>
      <c r="Q893" s="5"/>
      <c r="R893" s="7"/>
      <c r="S893" s="7"/>
      <c r="T893" s="5"/>
      <c r="U893" s="7"/>
      <c r="V893" s="5"/>
      <c r="W893" s="5"/>
      <c r="X893" s="5"/>
      <c r="Y893" s="5"/>
      <c r="Z893" s="5"/>
      <c r="AA893" s="5"/>
      <c r="AB893" s="5"/>
    </row>
    <row r="894" spans="1:28" ht="14.3" customHeight="1" x14ac:dyDescent="0.25">
      <c r="A894" s="5"/>
      <c r="B894" s="5"/>
      <c r="C894" s="5"/>
      <c r="D894" s="5"/>
      <c r="E894" s="5"/>
      <c r="F894" s="5"/>
      <c r="G894" s="5"/>
      <c r="H894" s="5"/>
      <c r="I894" s="5"/>
      <c r="J894" s="6"/>
      <c r="K894" s="6"/>
      <c r="L894" s="5"/>
      <c r="M894" s="5"/>
      <c r="N894" s="5"/>
      <c r="O894" s="5"/>
      <c r="P894" s="5"/>
      <c r="Q894" s="5"/>
      <c r="R894" s="7"/>
      <c r="S894" s="7"/>
      <c r="T894" s="5"/>
      <c r="U894" s="7"/>
      <c r="V894" s="5"/>
      <c r="W894" s="5"/>
      <c r="X894" s="5"/>
      <c r="Y894" s="5"/>
      <c r="Z894" s="5"/>
      <c r="AA894" s="5"/>
      <c r="AB894" s="5"/>
    </row>
    <row r="895" spans="1:28" ht="14.3" customHeight="1" x14ac:dyDescent="0.25">
      <c r="A895" s="5"/>
      <c r="B895" s="5"/>
      <c r="C895" s="5"/>
      <c r="D895" s="5"/>
      <c r="E895" s="5"/>
      <c r="F895" s="5"/>
      <c r="G895" s="5"/>
      <c r="H895" s="5"/>
      <c r="I895" s="5"/>
      <c r="J895" s="6"/>
      <c r="K895" s="6"/>
      <c r="L895" s="5"/>
      <c r="M895" s="5"/>
      <c r="N895" s="5"/>
      <c r="O895" s="5"/>
      <c r="P895" s="5"/>
      <c r="Q895" s="5"/>
      <c r="R895" s="7"/>
      <c r="S895" s="7"/>
      <c r="T895" s="5"/>
      <c r="U895" s="7"/>
      <c r="V895" s="5"/>
      <c r="W895" s="5"/>
      <c r="X895" s="5"/>
      <c r="Y895" s="5"/>
      <c r="Z895" s="5"/>
      <c r="AA895" s="5"/>
      <c r="AB895" s="5"/>
    </row>
    <row r="896" spans="1:28" ht="14.3" customHeight="1" x14ac:dyDescent="0.25">
      <c r="A896" s="5"/>
      <c r="B896" s="5"/>
      <c r="C896" s="5"/>
      <c r="D896" s="5"/>
      <c r="E896" s="5"/>
      <c r="F896" s="5"/>
      <c r="G896" s="5"/>
      <c r="H896" s="5"/>
      <c r="I896" s="5"/>
      <c r="J896" s="6"/>
      <c r="K896" s="6"/>
      <c r="L896" s="5"/>
      <c r="M896" s="5"/>
      <c r="N896" s="5"/>
      <c r="O896" s="5"/>
      <c r="P896" s="5"/>
      <c r="Q896" s="5"/>
      <c r="R896" s="7"/>
      <c r="S896" s="7"/>
      <c r="T896" s="5"/>
      <c r="U896" s="7"/>
      <c r="V896" s="5"/>
      <c r="W896" s="5"/>
      <c r="X896" s="5"/>
      <c r="Y896" s="5"/>
      <c r="Z896" s="5"/>
      <c r="AA896" s="5"/>
      <c r="AB896" s="5"/>
    </row>
    <row r="897" spans="1:28" ht="14.3" customHeight="1" x14ac:dyDescent="0.25">
      <c r="A897" s="5"/>
      <c r="B897" s="5"/>
      <c r="C897" s="5"/>
      <c r="D897" s="5"/>
      <c r="E897" s="5"/>
      <c r="F897" s="5"/>
      <c r="G897" s="5"/>
      <c r="H897" s="5"/>
      <c r="I897" s="5"/>
      <c r="J897" s="6"/>
      <c r="K897" s="6"/>
      <c r="L897" s="5"/>
      <c r="M897" s="5"/>
      <c r="N897" s="5"/>
      <c r="O897" s="5"/>
      <c r="P897" s="5"/>
      <c r="Q897" s="5"/>
      <c r="R897" s="7"/>
      <c r="S897" s="7"/>
      <c r="T897" s="5"/>
      <c r="U897" s="7"/>
      <c r="V897" s="5"/>
      <c r="W897" s="5"/>
      <c r="X897" s="5"/>
      <c r="Y897" s="5"/>
      <c r="Z897" s="5"/>
      <c r="AA897" s="5"/>
      <c r="AB897" s="5"/>
    </row>
    <row r="898" spans="1:28" ht="14.3" customHeight="1" x14ac:dyDescent="0.25">
      <c r="A898" s="5"/>
      <c r="B898" s="5"/>
      <c r="C898" s="5"/>
      <c r="D898" s="5"/>
      <c r="E898" s="5"/>
      <c r="F898" s="5"/>
      <c r="G898" s="5"/>
      <c r="H898" s="5"/>
      <c r="I898" s="5"/>
      <c r="J898" s="6"/>
      <c r="K898" s="6"/>
      <c r="L898" s="5"/>
      <c r="M898" s="5"/>
      <c r="N898" s="5"/>
      <c r="O898" s="5"/>
      <c r="P898" s="5"/>
      <c r="Q898" s="5"/>
      <c r="R898" s="7"/>
      <c r="S898" s="7"/>
      <c r="T898" s="5"/>
      <c r="U898" s="7"/>
      <c r="V898" s="5"/>
      <c r="W898" s="5"/>
      <c r="X898" s="5"/>
      <c r="Y898" s="5"/>
      <c r="Z898" s="5"/>
      <c r="AA898" s="5"/>
      <c r="AB898" s="5"/>
    </row>
    <row r="899" spans="1:28" ht="14.3" customHeight="1" x14ac:dyDescent="0.25">
      <c r="A899" s="5"/>
      <c r="B899" s="5"/>
      <c r="C899" s="5"/>
      <c r="D899" s="5"/>
      <c r="E899" s="5"/>
      <c r="F899" s="5"/>
      <c r="G899" s="5"/>
      <c r="H899" s="5"/>
      <c r="I899" s="5"/>
      <c r="J899" s="6"/>
      <c r="K899" s="6"/>
      <c r="L899" s="5"/>
      <c r="M899" s="5"/>
      <c r="N899" s="5"/>
      <c r="O899" s="5"/>
      <c r="P899" s="5"/>
      <c r="Q899" s="5"/>
      <c r="R899" s="7"/>
      <c r="S899" s="7"/>
      <c r="T899" s="5"/>
      <c r="U899" s="7"/>
      <c r="V899" s="5"/>
      <c r="W899" s="5"/>
      <c r="X899" s="5"/>
      <c r="Y899" s="5"/>
      <c r="Z899" s="5"/>
      <c r="AA899" s="5"/>
      <c r="AB899" s="5"/>
    </row>
    <row r="900" spans="1:28" ht="14.3" customHeight="1" x14ac:dyDescent="0.25">
      <c r="A900" s="5"/>
      <c r="B900" s="5"/>
      <c r="C900" s="5"/>
      <c r="D900" s="5"/>
      <c r="E900" s="5"/>
      <c r="F900" s="5"/>
      <c r="G900" s="5"/>
      <c r="H900" s="5"/>
      <c r="I900" s="5"/>
      <c r="J900" s="6"/>
      <c r="K900" s="6"/>
      <c r="L900" s="5"/>
      <c r="M900" s="5"/>
      <c r="N900" s="5"/>
      <c r="O900" s="5"/>
      <c r="P900" s="5"/>
      <c r="Q900" s="5"/>
      <c r="R900" s="7"/>
      <c r="S900" s="7"/>
      <c r="T900" s="5"/>
      <c r="U900" s="7"/>
      <c r="V900" s="5"/>
      <c r="W900" s="5"/>
      <c r="X900" s="5"/>
      <c r="Y900" s="5"/>
      <c r="Z900" s="5"/>
      <c r="AA900" s="5"/>
      <c r="AB900" s="5"/>
    </row>
    <row r="901" spans="1:28" ht="14.3" customHeight="1" x14ac:dyDescent="0.25">
      <c r="A901" s="5"/>
      <c r="B901" s="5"/>
      <c r="C901" s="5"/>
      <c r="D901" s="5"/>
      <c r="E901" s="5"/>
      <c r="F901" s="5"/>
      <c r="G901" s="5"/>
      <c r="H901" s="5"/>
      <c r="I901" s="5"/>
      <c r="J901" s="6"/>
      <c r="K901" s="6"/>
      <c r="L901" s="5"/>
      <c r="M901" s="5"/>
      <c r="N901" s="5"/>
      <c r="O901" s="5"/>
      <c r="P901" s="5"/>
      <c r="Q901" s="5"/>
      <c r="R901" s="7"/>
      <c r="S901" s="7"/>
      <c r="T901" s="5"/>
      <c r="U901" s="7"/>
      <c r="V901" s="5"/>
      <c r="W901" s="5"/>
      <c r="X901" s="5"/>
      <c r="Y901" s="5"/>
      <c r="Z901" s="5"/>
      <c r="AA901" s="5"/>
      <c r="AB901" s="5"/>
    </row>
    <row r="902" spans="1:28" ht="14.3" customHeight="1" x14ac:dyDescent="0.25">
      <c r="A902" s="5"/>
      <c r="B902" s="5"/>
      <c r="C902" s="5"/>
      <c r="D902" s="5"/>
      <c r="E902" s="5"/>
      <c r="F902" s="5"/>
      <c r="G902" s="5"/>
      <c r="H902" s="5"/>
      <c r="I902" s="5"/>
      <c r="J902" s="6"/>
      <c r="K902" s="6"/>
      <c r="L902" s="5"/>
      <c r="M902" s="5"/>
      <c r="N902" s="5"/>
      <c r="O902" s="5"/>
      <c r="P902" s="5"/>
      <c r="Q902" s="5"/>
      <c r="R902" s="7"/>
      <c r="S902" s="7"/>
      <c r="T902" s="5"/>
      <c r="U902" s="7"/>
      <c r="V902" s="5"/>
      <c r="W902" s="5"/>
      <c r="X902" s="5"/>
      <c r="Y902" s="5"/>
      <c r="Z902" s="5"/>
      <c r="AA902" s="5"/>
      <c r="AB902" s="5"/>
    </row>
    <row r="903" spans="1:28" ht="14.3" customHeight="1" x14ac:dyDescent="0.25">
      <c r="A903" s="5"/>
      <c r="B903" s="5"/>
      <c r="C903" s="5"/>
      <c r="D903" s="5"/>
      <c r="E903" s="5"/>
      <c r="F903" s="5"/>
      <c r="G903" s="5"/>
      <c r="H903" s="5"/>
      <c r="I903" s="5"/>
      <c r="J903" s="6"/>
      <c r="K903" s="6"/>
      <c r="L903" s="5"/>
      <c r="M903" s="5"/>
      <c r="N903" s="5"/>
      <c r="O903" s="5"/>
      <c r="P903" s="5"/>
      <c r="Q903" s="5"/>
      <c r="R903" s="7"/>
      <c r="S903" s="7"/>
      <c r="T903" s="5"/>
      <c r="U903" s="7"/>
      <c r="V903" s="5"/>
      <c r="W903" s="5"/>
      <c r="X903" s="5"/>
      <c r="Y903" s="5"/>
      <c r="Z903" s="5"/>
      <c r="AA903" s="5"/>
      <c r="AB903" s="5"/>
    </row>
    <row r="904" spans="1:28" ht="14.3" customHeight="1" x14ac:dyDescent="0.25">
      <c r="A904" s="5"/>
      <c r="B904" s="5"/>
      <c r="C904" s="5"/>
      <c r="D904" s="5"/>
      <c r="E904" s="5"/>
      <c r="F904" s="5"/>
      <c r="G904" s="5"/>
      <c r="H904" s="5"/>
      <c r="I904" s="5"/>
      <c r="J904" s="6"/>
      <c r="K904" s="6"/>
      <c r="L904" s="5"/>
      <c r="M904" s="5"/>
      <c r="N904" s="5"/>
      <c r="O904" s="5"/>
      <c r="P904" s="5"/>
      <c r="Q904" s="5"/>
      <c r="R904" s="7"/>
      <c r="S904" s="7"/>
      <c r="T904" s="5"/>
      <c r="U904" s="7"/>
      <c r="V904" s="5"/>
      <c r="W904" s="5"/>
      <c r="X904" s="5"/>
      <c r="Y904" s="5"/>
      <c r="Z904" s="5"/>
      <c r="AA904" s="5"/>
      <c r="AB904" s="5"/>
    </row>
    <row r="905" spans="1:28" ht="14.3" customHeight="1" x14ac:dyDescent="0.25">
      <c r="A905" s="5"/>
      <c r="B905" s="5"/>
      <c r="C905" s="5"/>
      <c r="D905" s="5"/>
      <c r="E905" s="5"/>
      <c r="F905" s="5"/>
      <c r="G905" s="5"/>
      <c r="H905" s="5"/>
      <c r="I905" s="5"/>
      <c r="J905" s="6"/>
      <c r="K905" s="6"/>
      <c r="L905" s="5"/>
      <c r="M905" s="5"/>
      <c r="N905" s="5"/>
      <c r="O905" s="5"/>
      <c r="P905" s="5"/>
      <c r="Q905" s="5"/>
      <c r="R905" s="7"/>
      <c r="S905" s="7"/>
      <c r="T905" s="5"/>
      <c r="U905" s="7"/>
      <c r="V905" s="5"/>
      <c r="W905" s="5"/>
      <c r="X905" s="5"/>
      <c r="Y905" s="5"/>
      <c r="Z905" s="5"/>
      <c r="AA905" s="5"/>
      <c r="AB905" s="5"/>
    </row>
    <row r="906" spans="1:28" ht="14.3" customHeight="1" x14ac:dyDescent="0.25">
      <c r="A906" s="5"/>
      <c r="B906" s="5"/>
      <c r="C906" s="5"/>
      <c r="D906" s="5"/>
      <c r="E906" s="5"/>
      <c r="F906" s="5"/>
      <c r="G906" s="5"/>
      <c r="H906" s="5"/>
      <c r="I906" s="5"/>
      <c r="J906" s="6"/>
      <c r="K906" s="6"/>
      <c r="L906" s="5"/>
      <c r="M906" s="5"/>
      <c r="N906" s="5"/>
      <c r="O906" s="5"/>
      <c r="P906" s="5"/>
      <c r="Q906" s="5"/>
      <c r="R906" s="7"/>
      <c r="S906" s="7"/>
      <c r="T906" s="5"/>
      <c r="U906" s="7"/>
      <c r="V906" s="5"/>
      <c r="W906" s="5"/>
      <c r="X906" s="5"/>
      <c r="Y906" s="5"/>
      <c r="Z906" s="5"/>
      <c r="AA906" s="5"/>
      <c r="AB906" s="5"/>
    </row>
    <row r="907" spans="1:28" ht="14.3" customHeight="1" x14ac:dyDescent="0.25">
      <c r="A907" s="5"/>
      <c r="B907" s="5"/>
      <c r="C907" s="5"/>
      <c r="D907" s="5"/>
      <c r="E907" s="5"/>
      <c r="F907" s="5"/>
      <c r="G907" s="5"/>
      <c r="H907" s="5"/>
      <c r="I907" s="5"/>
      <c r="J907" s="6"/>
      <c r="K907" s="6"/>
      <c r="L907" s="5"/>
      <c r="M907" s="5"/>
      <c r="N907" s="5"/>
      <c r="O907" s="5"/>
      <c r="P907" s="5"/>
      <c r="Q907" s="5"/>
      <c r="R907" s="7"/>
      <c r="S907" s="7"/>
      <c r="T907" s="5"/>
      <c r="U907" s="7"/>
      <c r="V907" s="5"/>
      <c r="W907" s="5"/>
      <c r="X907" s="5"/>
      <c r="Y907" s="5"/>
      <c r="Z907" s="5"/>
      <c r="AA907" s="5"/>
      <c r="AB907" s="5"/>
    </row>
    <row r="908" spans="1:28" ht="14.3" customHeight="1" x14ac:dyDescent="0.25">
      <c r="A908" s="5"/>
      <c r="B908" s="5"/>
      <c r="C908" s="5"/>
      <c r="D908" s="5"/>
      <c r="E908" s="5"/>
      <c r="F908" s="5"/>
      <c r="G908" s="5"/>
      <c r="H908" s="5"/>
      <c r="I908" s="5"/>
      <c r="J908" s="6"/>
      <c r="K908" s="6"/>
      <c r="L908" s="5"/>
      <c r="M908" s="5"/>
      <c r="N908" s="5"/>
      <c r="O908" s="5"/>
      <c r="P908" s="5"/>
      <c r="Q908" s="5"/>
      <c r="R908" s="7"/>
      <c r="S908" s="7"/>
      <c r="T908" s="5"/>
      <c r="U908" s="7"/>
      <c r="V908" s="5"/>
      <c r="W908" s="5"/>
      <c r="X908" s="5"/>
      <c r="Y908" s="5"/>
      <c r="Z908" s="5"/>
      <c r="AA908" s="5"/>
      <c r="AB908" s="5"/>
    </row>
    <row r="909" spans="1:28" ht="14.3" customHeight="1" x14ac:dyDescent="0.25">
      <c r="A909" s="5"/>
      <c r="B909" s="5"/>
      <c r="C909" s="5"/>
      <c r="D909" s="5"/>
      <c r="E909" s="5"/>
      <c r="F909" s="5"/>
      <c r="G909" s="5"/>
      <c r="H909" s="5"/>
      <c r="I909" s="5"/>
      <c r="J909" s="6"/>
      <c r="K909" s="6"/>
      <c r="L909" s="5"/>
      <c r="M909" s="5"/>
      <c r="N909" s="5"/>
      <c r="O909" s="5"/>
      <c r="P909" s="5"/>
      <c r="Q909" s="5"/>
      <c r="R909" s="7"/>
      <c r="S909" s="7"/>
      <c r="T909" s="5"/>
      <c r="U909" s="7"/>
      <c r="V909" s="5"/>
      <c r="W909" s="5"/>
      <c r="X909" s="5"/>
      <c r="Y909" s="5"/>
      <c r="Z909" s="5"/>
      <c r="AA909" s="5"/>
      <c r="AB909" s="5"/>
    </row>
    <row r="910" spans="1:28" ht="14.3" customHeight="1" x14ac:dyDescent="0.25">
      <c r="A910" s="5"/>
      <c r="B910" s="5"/>
      <c r="C910" s="5"/>
      <c r="D910" s="5"/>
      <c r="E910" s="5"/>
      <c r="F910" s="5"/>
      <c r="G910" s="5"/>
      <c r="H910" s="5"/>
      <c r="I910" s="5"/>
      <c r="J910" s="6"/>
      <c r="K910" s="6"/>
      <c r="L910" s="5"/>
      <c r="M910" s="5"/>
      <c r="N910" s="5"/>
      <c r="O910" s="5"/>
      <c r="P910" s="5"/>
      <c r="Q910" s="5"/>
      <c r="R910" s="7"/>
      <c r="S910" s="7"/>
      <c r="T910" s="5"/>
      <c r="U910" s="7"/>
      <c r="V910" s="5"/>
      <c r="W910" s="5"/>
      <c r="X910" s="5"/>
      <c r="Y910" s="5"/>
      <c r="Z910" s="5"/>
      <c r="AA910" s="5"/>
      <c r="AB910" s="5"/>
    </row>
    <row r="911" spans="1:28" ht="14.3" customHeight="1" x14ac:dyDescent="0.25">
      <c r="A911" s="5"/>
      <c r="B911" s="5"/>
      <c r="C911" s="5"/>
      <c r="D911" s="5"/>
      <c r="E911" s="5"/>
      <c r="F911" s="5"/>
      <c r="G911" s="5"/>
      <c r="H911" s="5"/>
      <c r="I911" s="5"/>
      <c r="J911" s="6"/>
      <c r="K911" s="6"/>
      <c r="L911" s="5"/>
      <c r="M911" s="5"/>
      <c r="N911" s="5"/>
      <c r="O911" s="5"/>
      <c r="P911" s="5"/>
      <c r="Q911" s="5"/>
      <c r="R911" s="7"/>
      <c r="S911" s="7"/>
      <c r="T911" s="5"/>
      <c r="U911" s="7"/>
      <c r="V911" s="5"/>
      <c r="W911" s="5"/>
      <c r="X911" s="5"/>
      <c r="Y911" s="5"/>
      <c r="Z911" s="5"/>
      <c r="AA911" s="5"/>
      <c r="AB911" s="5"/>
    </row>
    <row r="912" spans="1:28" ht="14.3" customHeight="1" x14ac:dyDescent="0.25">
      <c r="A912" s="5"/>
      <c r="B912" s="5"/>
      <c r="C912" s="5"/>
      <c r="D912" s="5"/>
      <c r="E912" s="5"/>
      <c r="F912" s="5"/>
      <c r="G912" s="5"/>
      <c r="H912" s="5"/>
      <c r="I912" s="5"/>
      <c r="J912" s="6"/>
      <c r="K912" s="6"/>
      <c r="L912" s="5"/>
      <c r="M912" s="5"/>
      <c r="N912" s="5"/>
      <c r="O912" s="5"/>
      <c r="P912" s="5"/>
      <c r="Q912" s="5"/>
      <c r="R912" s="7"/>
      <c r="S912" s="7"/>
      <c r="T912" s="5"/>
      <c r="U912" s="7"/>
      <c r="V912" s="5"/>
      <c r="W912" s="5"/>
      <c r="X912" s="5"/>
      <c r="Y912" s="5"/>
      <c r="Z912" s="5"/>
      <c r="AA912" s="5"/>
      <c r="AB912" s="5"/>
    </row>
    <row r="913" spans="1:28" ht="14.3" customHeight="1" x14ac:dyDescent="0.25">
      <c r="A913" s="5"/>
      <c r="B913" s="5"/>
      <c r="C913" s="5"/>
      <c r="D913" s="5"/>
      <c r="E913" s="5"/>
      <c r="F913" s="5"/>
      <c r="G913" s="5"/>
      <c r="H913" s="5"/>
      <c r="I913" s="5"/>
      <c r="J913" s="6"/>
      <c r="K913" s="6"/>
      <c r="L913" s="5"/>
      <c r="M913" s="5"/>
      <c r="N913" s="5"/>
      <c r="O913" s="5"/>
      <c r="P913" s="5"/>
      <c r="Q913" s="5"/>
      <c r="R913" s="7"/>
      <c r="S913" s="7"/>
      <c r="T913" s="5"/>
      <c r="U913" s="7"/>
      <c r="V913" s="5"/>
      <c r="W913" s="5"/>
      <c r="X913" s="5"/>
      <c r="Y913" s="5"/>
      <c r="Z913" s="5"/>
      <c r="AA913" s="5"/>
      <c r="AB913" s="5"/>
    </row>
    <row r="914" spans="1:28" ht="14.3" customHeight="1" x14ac:dyDescent="0.25">
      <c r="A914" s="5"/>
      <c r="B914" s="5"/>
      <c r="C914" s="5"/>
      <c r="D914" s="5"/>
      <c r="E914" s="5"/>
      <c r="F914" s="5"/>
      <c r="G914" s="5"/>
      <c r="H914" s="5"/>
      <c r="I914" s="5"/>
      <c r="J914" s="6"/>
      <c r="K914" s="6"/>
      <c r="L914" s="5"/>
      <c r="M914" s="5"/>
      <c r="N914" s="5"/>
      <c r="O914" s="5"/>
      <c r="P914" s="5"/>
      <c r="Q914" s="5"/>
      <c r="R914" s="7"/>
      <c r="S914" s="7"/>
      <c r="T914" s="5"/>
      <c r="U914" s="7"/>
      <c r="V914" s="5"/>
      <c r="W914" s="5"/>
      <c r="X914" s="5"/>
      <c r="Y914" s="5"/>
      <c r="Z914" s="5"/>
      <c r="AA914" s="5"/>
      <c r="AB914" s="5"/>
    </row>
    <row r="915" spans="1:28" ht="14.3" customHeight="1" x14ac:dyDescent="0.25">
      <c r="A915" s="5"/>
      <c r="B915" s="5"/>
      <c r="C915" s="5"/>
      <c r="D915" s="5"/>
      <c r="E915" s="5"/>
      <c r="F915" s="5"/>
      <c r="G915" s="5"/>
      <c r="H915" s="5"/>
      <c r="I915" s="5"/>
      <c r="J915" s="6"/>
      <c r="K915" s="6"/>
      <c r="L915" s="5"/>
      <c r="M915" s="5"/>
      <c r="N915" s="5"/>
      <c r="O915" s="5"/>
      <c r="P915" s="5"/>
      <c r="Q915" s="5"/>
      <c r="R915" s="7"/>
      <c r="S915" s="7"/>
      <c r="T915" s="5"/>
      <c r="U915" s="7"/>
      <c r="V915" s="5"/>
      <c r="W915" s="5"/>
      <c r="X915" s="5"/>
      <c r="Y915" s="5"/>
      <c r="Z915" s="5"/>
      <c r="AA915" s="5"/>
      <c r="AB915" s="5"/>
    </row>
    <row r="916" spans="1:28" ht="14.3" customHeight="1" x14ac:dyDescent="0.25">
      <c r="A916" s="5"/>
      <c r="B916" s="5"/>
      <c r="C916" s="5"/>
      <c r="D916" s="5"/>
      <c r="E916" s="5"/>
      <c r="F916" s="5"/>
      <c r="G916" s="5"/>
      <c r="H916" s="5"/>
      <c r="I916" s="5"/>
      <c r="J916" s="6"/>
      <c r="K916" s="6"/>
      <c r="L916" s="5"/>
      <c r="M916" s="5"/>
      <c r="N916" s="5"/>
      <c r="O916" s="5"/>
      <c r="P916" s="5"/>
      <c r="Q916" s="5"/>
      <c r="R916" s="7"/>
      <c r="S916" s="7"/>
      <c r="T916" s="5"/>
      <c r="U916" s="7"/>
      <c r="V916" s="5"/>
      <c r="W916" s="5"/>
      <c r="X916" s="5"/>
      <c r="Y916" s="5"/>
      <c r="Z916" s="5"/>
      <c r="AA916" s="5"/>
      <c r="AB916" s="5"/>
    </row>
    <row r="917" spans="1:28" ht="14.3" customHeight="1" x14ac:dyDescent="0.25">
      <c r="A917" s="5"/>
      <c r="B917" s="5"/>
      <c r="C917" s="5"/>
      <c r="D917" s="5"/>
      <c r="E917" s="5"/>
      <c r="F917" s="5"/>
      <c r="G917" s="5"/>
      <c r="H917" s="5"/>
      <c r="I917" s="5"/>
      <c r="J917" s="6"/>
      <c r="K917" s="6"/>
      <c r="L917" s="5"/>
      <c r="M917" s="5"/>
      <c r="N917" s="5"/>
      <c r="O917" s="5"/>
      <c r="P917" s="5"/>
      <c r="Q917" s="5"/>
      <c r="R917" s="7"/>
      <c r="S917" s="7"/>
      <c r="T917" s="5"/>
      <c r="U917" s="7"/>
      <c r="V917" s="5"/>
      <c r="W917" s="5"/>
      <c r="X917" s="5"/>
      <c r="Y917" s="5"/>
      <c r="Z917" s="5"/>
      <c r="AA917" s="5"/>
      <c r="AB917" s="5"/>
    </row>
    <row r="918" spans="1:28" ht="14.3" customHeight="1" x14ac:dyDescent="0.25">
      <c r="A918" s="5"/>
      <c r="B918" s="5"/>
      <c r="C918" s="5"/>
      <c r="D918" s="5"/>
      <c r="E918" s="5"/>
      <c r="F918" s="5"/>
      <c r="G918" s="5"/>
      <c r="H918" s="5"/>
      <c r="I918" s="5"/>
      <c r="J918" s="6"/>
      <c r="K918" s="6"/>
      <c r="L918" s="5"/>
      <c r="M918" s="5"/>
      <c r="N918" s="5"/>
      <c r="O918" s="5"/>
      <c r="P918" s="5"/>
      <c r="Q918" s="5"/>
      <c r="R918" s="7"/>
      <c r="S918" s="7"/>
      <c r="T918" s="5"/>
      <c r="U918" s="7"/>
      <c r="V918" s="5"/>
      <c r="W918" s="5"/>
      <c r="X918" s="5"/>
      <c r="Y918" s="5"/>
      <c r="Z918" s="5"/>
      <c r="AA918" s="5"/>
      <c r="AB918" s="5"/>
    </row>
    <row r="919" spans="1:28" ht="14.3" customHeight="1" x14ac:dyDescent="0.25">
      <c r="A919" s="5"/>
      <c r="B919" s="5"/>
      <c r="C919" s="5"/>
      <c r="D919" s="5"/>
      <c r="E919" s="5"/>
      <c r="F919" s="5"/>
      <c r="G919" s="5"/>
      <c r="H919" s="5"/>
      <c r="I919" s="5"/>
      <c r="J919" s="6"/>
      <c r="K919" s="6"/>
      <c r="L919" s="5"/>
      <c r="M919" s="5"/>
      <c r="N919" s="5"/>
      <c r="O919" s="5"/>
      <c r="P919" s="5"/>
      <c r="Q919" s="5"/>
      <c r="R919" s="7"/>
      <c r="S919" s="7"/>
      <c r="T919" s="5"/>
      <c r="U919" s="7"/>
      <c r="V919" s="5"/>
      <c r="W919" s="5"/>
      <c r="X919" s="5"/>
      <c r="Y919" s="5"/>
      <c r="Z919" s="5"/>
      <c r="AA919" s="5"/>
      <c r="AB919" s="5"/>
    </row>
    <row r="920" spans="1:28" ht="14.3" customHeight="1" x14ac:dyDescent="0.25">
      <c r="A920" s="5"/>
      <c r="B920" s="5"/>
      <c r="C920" s="5"/>
      <c r="D920" s="5"/>
      <c r="E920" s="5"/>
      <c r="F920" s="5"/>
      <c r="G920" s="5"/>
      <c r="H920" s="5"/>
      <c r="I920" s="5"/>
      <c r="J920" s="6"/>
      <c r="K920" s="6"/>
      <c r="L920" s="5"/>
      <c r="M920" s="5"/>
      <c r="N920" s="5"/>
      <c r="O920" s="5"/>
      <c r="P920" s="5"/>
      <c r="Q920" s="5"/>
      <c r="R920" s="7"/>
      <c r="S920" s="7"/>
      <c r="T920" s="5"/>
      <c r="U920" s="7"/>
      <c r="V920" s="5"/>
      <c r="W920" s="5"/>
      <c r="X920" s="5"/>
      <c r="Y920" s="5"/>
      <c r="Z920" s="5"/>
      <c r="AA920" s="5"/>
      <c r="AB920" s="5"/>
    </row>
    <row r="921" spans="1:28" ht="14.3" customHeight="1" x14ac:dyDescent="0.25">
      <c r="A921" s="5"/>
      <c r="B921" s="5"/>
      <c r="C921" s="5"/>
      <c r="D921" s="5"/>
      <c r="E921" s="5"/>
      <c r="F921" s="5"/>
      <c r="G921" s="5"/>
      <c r="H921" s="5"/>
      <c r="I921" s="5"/>
      <c r="J921" s="6"/>
      <c r="K921" s="6"/>
      <c r="L921" s="5"/>
      <c r="M921" s="5"/>
      <c r="N921" s="5"/>
      <c r="O921" s="5"/>
      <c r="P921" s="5"/>
      <c r="Q921" s="5"/>
      <c r="R921" s="7"/>
      <c r="S921" s="7"/>
      <c r="T921" s="5"/>
      <c r="U921" s="7"/>
      <c r="V921" s="5"/>
      <c r="W921" s="5"/>
      <c r="X921" s="5"/>
      <c r="Y921" s="5"/>
      <c r="Z921" s="5"/>
      <c r="AA921" s="5"/>
      <c r="AB921" s="5"/>
    </row>
    <row r="922" spans="1:28" ht="14.3" customHeight="1" x14ac:dyDescent="0.25">
      <c r="A922" s="5"/>
      <c r="B922" s="5"/>
      <c r="C922" s="5"/>
      <c r="D922" s="5"/>
      <c r="E922" s="5"/>
      <c r="F922" s="5"/>
      <c r="G922" s="5"/>
      <c r="H922" s="5"/>
      <c r="I922" s="5"/>
      <c r="J922" s="6"/>
      <c r="K922" s="6"/>
      <c r="L922" s="5"/>
      <c r="M922" s="5"/>
      <c r="N922" s="5"/>
      <c r="O922" s="5"/>
      <c r="P922" s="5"/>
      <c r="Q922" s="5"/>
      <c r="R922" s="7"/>
      <c r="S922" s="7"/>
      <c r="T922" s="5"/>
      <c r="U922" s="7"/>
      <c r="V922" s="5"/>
      <c r="W922" s="5"/>
      <c r="X922" s="5"/>
      <c r="Y922" s="5"/>
      <c r="Z922" s="5"/>
      <c r="AA922" s="5"/>
      <c r="AB922" s="5"/>
    </row>
    <row r="923" spans="1:28" ht="14.3" customHeight="1" x14ac:dyDescent="0.25">
      <c r="A923" s="5"/>
      <c r="B923" s="5"/>
      <c r="C923" s="5"/>
      <c r="D923" s="5"/>
      <c r="E923" s="5"/>
      <c r="F923" s="5"/>
      <c r="G923" s="5"/>
      <c r="H923" s="5"/>
      <c r="I923" s="5"/>
      <c r="J923" s="6"/>
      <c r="K923" s="6"/>
      <c r="L923" s="5"/>
      <c r="M923" s="5"/>
      <c r="N923" s="5"/>
      <c r="O923" s="5"/>
      <c r="P923" s="5"/>
      <c r="Q923" s="5"/>
      <c r="R923" s="7"/>
      <c r="S923" s="7"/>
      <c r="T923" s="5"/>
      <c r="U923" s="7"/>
      <c r="V923" s="5"/>
      <c r="W923" s="5"/>
      <c r="X923" s="5"/>
      <c r="Y923" s="5"/>
      <c r="Z923" s="5"/>
      <c r="AA923" s="5"/>
      <c r="AB923" s="5"/>
    </row>
    <row r="924" spans="1:28" ht="14.3" customHeight="1" x14ac:dyDescent="0.25">
      <c r="A924" s="5"/>
      <c r="B924" s="5"/>
      <c r="C924" s="5"/>
      <c r="D924" s="5"/>
      <c r="E924" s="5"/>
      <c r="F924" s="5"/>
      <c r="G924" s="5"/>
      <c r="H924" s="5"/>
      <c r="I924" s="5"/>
      <c r="J924" s="6"/>
      <c r="K924" s="6"/>
      <c r="L924" s="5"/>
      <c r="M924" s="5"/>
      <c r="N924" s="5"/>
      <c r="O924" s="5"/>
      <c r="P924" s="5"/>
      <c r="Q924" s="5"/>
      <c r="R924" s="7"/>
      <c r="S924" s="7"/>
      <c r="T924" s="5"/>
      <c r="U924" s="7"/>
      <c r="V924" s="5"/>
      <c r="W924" s="5"/>
      <c r="X924" s="5"/>
      <c r="Y924" s="5"/>
      <c r="Z924" s="5"/>
      <c r="AA924" s="5"/>
      <c r="AB924" s="5"/>
    </row>
    <row r="925" spans="1:28" ht="14.3" customHeight="1" x14ac:dyDescent="0.25">
      <c r="A925" s="5"/>
      <c r="B925" s="5"/>
      <c r="C925" s="5"/>
      <c r="D925" s="5"/>
      <c r="E925" s="5"/>
      <c r="F925" s="5"/>
      <c r="G925" s="5"/>
      <c r="H925" s="5"/>
      <c r="I925" s="5"/>
      <c r="J925" s="6"/>
      <c r="K925" s="6"/>
      <c r="L925" s="5"/>
      <c r="M925" s="5"/>
      <c r="N925" s="5"/>
      <c r="O925" s="5"/>
      <c r="P925" s="5"/>
      <c r="Q925" s="5"/>
      <c r="R925" s="7"/>
      <c r="S925" s="7"/>
      <c r="T925" s="5"/>
      <c r="U925" s="7"/>
      <c r="V925" s="5"/>
      <c r="W925" s="5"/>
      <c r="X925" s="5"/>
      <c r="Y925" s="5"/>
      <c r="Z925" s="5"/>
      <c r="AA925" s="5"/>
      <c r="AB925" s="5"/>
    </row>
    <row r="926" spans="1:28" ht="14.3" customHeight="1" x14ac:dyDescent="0.25">
      <c r="A926" s="5"/>
      <c r="B926" s="5"/>
      <c r="C926" s="5"/>
      <c r="D926" s="5"/>
      <c r="E926" s="5"/>
      <c r="F926" s="5"/>
      <c r="G926" s="5"/>
      <c r="H926" s="5"/>
      <c r="I926" s="5"/>
      <c r="J926" s="6"/>
      <c r="K926" s="6"/>
      <c r="L926" s="5"/>
      <c r="M926" s="5"/>
      <c r="N926" s="5"/>
      <c r="O926" s="5"/>
      <c r="P926" s="5"/>
      <c r="Q926" s="5"/>
      <c r="R926" s="7"/>
      <c r="S926" s="7"/>
      <c r="T926" s="5"/>
      <c r="U926" s="7"/>
      <c r="V926" s="5"/>
      <c r="W926" s="5"/>
      <c r="X926" s="5"/>
      <c r="Y926" s="5"/>
      <c r="Z926" s="5"/>
      <c r="AA926" s="5"/>
      <c r="AB926" s="5"/>
    </row>
    <row r="927" spans="1:28" ht="14.3" customHeight="1" x14ac:dyDescent="0.25">
      <c r="A927" s="5"/>
      <c r="B927" s="5"/>
      <c r="C927" s="5"/>
      <c r="D927" s="5"/>
      <c r="E927" s="5"/>
      <c r="F927" s="5"/>
      <c r="G927" s="5"/>
      <c r="H927" s="5"/>
      <c r="I927" s="5"/>
      <c r="J927" s="6"/>
      <c r="K927" s="6"/>
      <c r="L927" s="5"/>
      <c r="M927" s="5"/>
      <c r="N927" s="5"/>
      <c r="O927" s="5"/>
      <c r="P927" s="5"/>
      <c r="Q927" s="5"/>
      <c r="R927" s="7"/>
      <c r="S927" s="7"/>
      <c r="T927" s="5"/>
      <c r="U927" s="7"/>
      <c r="V927" s="5"/>
      <c r="W927" s="5"/>
      <c r="X927" s="5"/>
      <c r="Y927" s="5"/>
      <c r="Z927" s="5"/>
      <c r="AA927" s="5"/>
      <c r="AB927" s="5"/>
    </row>
    <row r="928" spans="1:28" ht="14.3" customHeight="1" x14ac:dyDescent="0.25">
      <c r="A928" s="5"/>
      <c r="B928" s="5"/>
      <c r="C928" s="5"/>
      <c r="D928" s="5"/>
      <c r="E928" s="5"/>
      <c r="F928" s="5"/>
      <c r="G928" s="5"/>
      <c r="H928" s="5"/>
      <c r="I928" s="5"/>
      <c r="J928" s="6"/>
      <c r="K928" s="6"/>
      <c r="L928" s="5"/>
      <c r="M928" s="5"/>
      <c r="N928" s="5"/>
      <c r="O928" s="5"/>
      <c r="P928" s="5"/>
      <c r="Q928" s="5"/>
      <c r="R928" s="7"/>
      <c r="S928" s="7"/>
      <c r="T928" s="5"/>
      <c r="U928" s="7"/>
      <c r="V928" s="5"/>
      <c r="W928" s="5"/>
      <c r="X928" s="5"/>
      <c r="Y928" s="5"/>
      <c r="Z928" s="5"/>
      <c r="AA928" s="5"/>
      <c r="AB928" s="5"/>
    </row>
    <row r="929" spans="1:28" ht="14.3" customHeight="1" x14ac:dyDescent="0.25">
      <c r="A929" s="5"/>
      <c r="B929" s="5"/>
      <c r="C929" s="5"/>
      <c r="D929" s="5"/>
      <c r="E929" s="5"/>
      <c r="F929" s="5"/>
      <c r="G929" s="5"/>
      <c r="H929" s="5"/>
      <c r="I929" s="5"/>
      <c r="J929" s="6"/>
      <c r="K929" s="6"/>
      <c r="L929" s="5"/>
      <c r="M929" s="5"/>
      <c r="N929" s="5"/>
      <c r="O929" s="5"/>
      <c r="P929" s="5"/>
      <c r="Q929" s="5"/>
      <c r="R929" s="7"/>
      <c r="S929" s="7"/>
      <c r="T929" s="5"/>
      <c r="U929" s="7"/>
      <c r="V929" s="5"/>
      <c r="W929" s="5"/>
      <c r="X929" s="5"/>
      <c r="Y929" s="5"/>
      <c r="Z929" s="5"/>
      <c r="AA929" s="5"/>
      <c r="AB929" s="5"/>
    </row>
    <row r="930" spans="1:28" ht="14.3" customHeight="1" x14ac:dyDescent="0.25">
      <c r="A930" s="5"/>
      <c r="B930" s="5"/>
      <c r="C930" s="5"/>
      <c r="D930" s="5"/>
      <c r="E930" s="5"/>
      <c r="F930" s="5"/>
      <c r="G930" s="5"/>
      <c r="H930" s="5"/>
      <c r="I930" s="5"/>
      <c r="J930" s="6"/>
      <c r="K930" s="6"/>
      <c r="L930" s="5"/>
      <c r="M930" s="5"/>
      <c r="N930" s="5"/>
      <c r="O930" s="5"/>
      <c r="P930" s="5"/>
      <c r="Q930" s="5"/>
      <c r="R930" s="7"/>
      <c r="S930" s="7"/>
      <c r="T930" s="5"/>
      <c r="U930" s="7"/>
      <c r="V930" s="5"/>
      <c r="W930" s="5"/>
      <c r="X930" s="5"/>
      <c r="Y930" s="5"/>
      <c r="Z930" s="5"/>
      <c r="AA930" s="5"/>
      <c r="AB930" s="5"/>
    </row>
    <row r="931" spans="1:28" ht="14.3" customHeight="1" x14ac:dyDescent="0.25">
      <c r="A931" s="5"/>
      <c r="B931" s="5"/>
      <c r="C931" s="5"/>
      <c r="D931" s="5"/>
      <c r="E931" s="5"/>
      <c r="F931" s="5"/>
      <c r="G931" s="5"/>
      <c r="H931" s="5"/>
      <c r="I931" s="5"/>
      <c r="J931" s="6"/>
      <c r="K931" s="6"/>
      <c r="L931" s="5"/>
      <c r="M931" s="5"/>
      <c r="N931" s="5"/>
      <c r="O931" s="5"/>
      <c r="P931" s="5"/>
      <c r="Q931" s="5"/>
      <c r="R931" s="7"/>
      <c r="S931" s="7"/>
      <c r="T931" s="5"/>
      <c r="U931" s="7"/>
      <c r="V931" s="5"/>
      <c r="W931" s="5"/>
      <c r="X931" s="5"/>
      <c r="Y931" s="5"/>
      <c r="Z931" s="5"/>
      <c r="AA931" s="5"/>
      <c r="AB931" s="5"/>
    </row>
    <row r="932" spans="1:28" ht="14.3" customHeight="1" x14ac:dyDescent="0.25">
      <c r="A932" s="5"/>
      <c r="B932" s="5"/>
      <c r="C932" s="5"/>
      <c r="D932" s="5"/>
      <c r="E932" s="5"/>
      <c r="F932" s="5"/>
      <c r="G932" s="5"/>
      <c r="H932" s="5"/>
      <c r="I932" s="5"/>
      <c r="J932" s="6"/>
      <c r="K932" s="6"/>
      <c r="L932" s="5"/>
      <c r="M932" s="5"/>
      <c r="N932" s="5"/>
      <c r="O932" s="5"/>
      <c r="P932" s="5"/>
      <c r="Q932" s="5"/>
      <c r="R932" s="7"/>
      <c r="S932" s="7"/>
      <c r="T932" s="5"/>
      <c r="U932" s="7"/>
      <c r="V932" s="5"/>
      <c r="W932" s="5"/>
      <c r="X932" s="5"/>
      <c r="Y932" s="5"/>
      <c r="Z932" s="5"/>
      <c r="AA932" s="5"/>
      <c r="AB932" s="5"/>
    </row>
    <row r="933" spans="1:28" ht="14.3" customHeight="1" x14ac:dyDescent="0.25">
      <c r="A933" s="5"/>
      <c r="B933" s="5"/>
      <c r="C933" s="5"/>
      <c r="D933" s="5"/>
      <c r="E933" s="5"/>
      <c r="F933" s="5"/>
      <c r="G933" s="5"/>
      <c r="H933" s="5"/>
      <c r="I933" s="5"/>
      <c r="J933" s="6"/>
      <c r="K933" s="6"/>
      <c r="L933" s="5"/>
      <c r="M933" s="5"/>
      <c r="N933" s="5"/>
      <c r="O933" s="5"/>
      <c r="P933" s="5"/>
      <c r="Q933" s="5"/>
      <c r="R933" s="7"/>
      <c r="S933" s="7"/>
      <c r="T933" s="5"/>
      <c r="U933" s="7"/>
      <c r="V933" s="5"/>
      <c r="W933" s="5"/>
      <c r="X933" s="5"/>
      <c r="Y933" s="5"/>
      <c r="Z933" s="5"/>
      <c r="AA933" s="5"/>
      <c r="AB933" s="5"/>
    </row>
    <row r="934" spans="1:28" ht="14.3" customHeight="1" x14ac:dyDescent="0.25">
      <c r="A934" s="5"/>
      <c r="B934" s="5"/>
      <c r="C934" s="5"/>
      <c r="D934" s="5"/>
      <c r="E934" s="5"/>
      <c r="F934" s="5"/>
      <c r="G934" s="5"/>
      <c r="H934" s="5"/>
      <c r="I934" s="5"/>
      <c r="J934" s="6"/>
      <c r="K934" s="6"/>
      <c r="L934" s="5"/>
      <c r="M934" s="5"/>
      <c r="N934" s="5"/>
      <c r="O934" s="5"/>
      <c r="P934" s="5"/>
      <c r="Q934" s="5"/>
      <c r="R934" s="7"/>
      <c r="S934" s="7"/>
      <c r="T934" s="5"/>
      <c r="U934" s="7"/>
      <c r="V934" s="5"/>
      <c r="W934" s="5"/>
      <c r="X934" s="5"/>
      <c r="Y934" s="5"/>
      <c r="Z934" s="5"/>
      <c r="AA934" s="5"/>
      <c r="AB934" s="5"/>
    </row>
    <row r="935" spans="1:28" ht="14.3" customHeight="1" x14ac:dyDescent="0.25">
      <c r="A935" s="5"/>
      <c r="B935" s="5"/>
      <c r="C935" s="5"/>
      <c r="D935" s="5"/>
      <c r="E935" s="5"/>
      <c r="F935" s="5"/>
      <c r="G935" s="5"/>
      <c r="H935" s="5"/>
      <c r="I935" s="5"/>
      <c r="J935" s="6"/>
      <c r="K935" s="6"/>
      <c r="L935" s="5"/>
      <c r="M935" s="5"/>
      <c r="N935" s="5"/>
      <c r="O935" s="5"/>
      <c r="P935" s="5"/>
      <c r="Q935" s="5"/>
      <c r="R935" s="7"/>
      <c r="S935" s="7"/>
      <c r="T935" s="5"/>
      <c r="U935" s="7"/>
      <c r="V935" s="5"/>
      <c r="W935" s="5"/>
      <c r="X935" s="5"/>
      <c r="Y935" s="5"/>
      <c r="Z935" s="5"/>
      <c r="AA935" s="5"/>
      <c r="AB935" s="5"/>
    </row>
    <row r="936" spans="1:28" ht="14.3" customHeight="1" x14ac:dyDescent="0.25">
      <c r="A936" s="5"/>
      <c r="B936" s="5"/>
      <c r="C936" s="5"/>
      <c r="D936" s="5"/>
      <c r="E936" s="5"/>
      <c r="F936" s="5"/>
      <c r="G936" s="5"/>
      <c r="H936" s="5"/>
      <c r="I936" s="5"/>
      <c r="J936" s="6"/>
      <c r="K936" s="6"/>
      <c r="L936" s="5"/>
      <c r="M936" s="5"/>
      <c r="N936" s="5"/>
      <c r="O936" s="5"/>
      <c r="P936" s="5"/>
      <c r="Q936" s="5"/>
      <c r="R936" s="7"/>
      <c r="S936" s="7"/>
      <c r="T936" s="5"/>
      <c r="U936" s="7"/>
      <c r="V936" s="5"/>
      <c r="W936" s="5"/>
      <c r="X936" s="5"/>
      <c r="Y936" s="5"/>
      <c r="Z936" s="5"/>
      <c r="AA936" s="5"/>
      <c r="AB936" s="5"/>
    </row>
    <row r="937" spans="1:28" ht="14.3" customHeight="1" x14ac:dyDescent="0.25">
      <c r="A937" s="5"/>
      <c r="B937" s="5"/>
      <c r="C937" s="5"/>
      <c r="D937" s="5"/>
      <c r="E937" s="5"/>
      <c r="F937" s="5"/>
      <c r="G937" s="5"/>
      <c r="H937" s="5"/>
      <c r="I937" s="5"/>
      <c r="J937" s="6"/>
      <c r="K937" s="6"/>
      <c r="L937" s="5"/>
      <c r="M937" s="5"/>
      <c r="N937" s="5"/>
      <c r="O937" s="5"/>
      <c r="P937" s="5"/>
      <c r="Q937" s="5"/>
      <c r="R937" s="7"/>
      <c r="S937" s="7"/>
      <c r="T937" s="5"/>
      <c r="U937" s="7"/>
      <c r="V937" s="5"/>
      <c r="W937" s="5"/>
      <c r="X937" s="5"/>
      <c r="Y937" s="5"/>
      <c r="Z937" s="5"/>
      <c r="AA937" s="5"/>
      <c r="AB937" s="5"/>
    </row>
    <row r="938" spans="1:28" ht="14.3" customHeight="1" x14ac:dyDescent="0.25">
      <c r="A938" s="5"/>
      <c r="B938" s="5"/>
      <c r="C938" s="5"/>
      <c r="D938" s="5"/>
      <c r="E938" s="5"/>
      <c r="F938" s="5"/>
      <c r="G938" s="5"/>
      <c r="H938" s="5"/>
      <c r="I938" s="5"/>
      <c r="J938" s="6"/>
      <c r="K938" s="6"/>
      <c r="L938" s="5"/>
      <c r="M938" s="5"/>
      <c r="N938" s="5"/>
      <c r="O938" s="5"/>
      <c r="P938" s="5"/>
      <c r="Q938" s="5"/>
      <c r="R938" s="7"/>
      <c r="S938" s="7"/>
      <c r="T938" s="5"/>
      <c r="U938" s="7"/>
      <c r="V938" s="5"/>
      <c r="W938" s="5"/>
      <c r="X938" s="5"/>
      <c r="Y938" s="5"/>
      <c r="Z938" s="5"/>
      <c r="AA938" s="5"/>
      <c r="AB938" s="5"/>
    </row>
    <row r="939" spans="1:28" ht="14.3" customHeight="1" x14ac:dyDescent="0.25">
      <c r="A939" s="5"/>
      <c r="B939" s="5"/>
      <c r="C939" s="5"/>
      <c r="D939" s="5"/>
      <c r="E939" s="5"/>
      <c r="F939" s="5"/>
      <c r="G939" s="5"/>
      <c r="H939" s="5"/>
      <c r="I939" s="5"/>
      <c r="J939" s="6"/>
      <c r="K939" s="6"/>
      <c r="L939" s="5"/>
      <c r="M939" s="5"/>
      <c r="N939" s="5"/>
      <c r="O939" s="5"/>
      <c r="P939" s="5"/>
      <c r="Q939" s="5"/>
      <c r="R939" s="7"/>
      <c r="S939" s="7"/>
      <c r="T939" s="5"/>
      <c r="U939" s="7"/>
      <c r="V939" s="5"/>
      <c r="W939" s="5"/>
      <c r="X939" s="5"/>
      <c r="Y939" s="5"/>
      <c r="Z939" s="5"/>
      <c r="AA939" s="5"/>
      <c r="AB939" s="5"/>
    </row>
    <row r="940" spans="1:28" ht="14.3" customHeight="1" x14ac:dyDescent="0.25">
      <c r="A940" s="5"/>
      <c r="B940" s="5"/>
      <c r="C940" s="5"/>
      <c r="D940" s="5"/>
      <c r="E940" s="5"/>
      <c r="F940" s="5"/>
      <c r="G940" s="5"/>
      <c r="H940" s="5"/>
      <c r="I940" s="5"/>
      <c r="J940" s="6"/>
      <c r="K940" s="6"/>
      <c r="L940" s="5"/>
      <c r="M940" s="5"/>
      <c r="N940" s="5"/>
      <c r="O940" s="5"/>
      <c r="P940" s="5"/>
      <c r="Q940" s="5"/>
      <c r="R940" s="7"/>
      <c r="S940" s="7"/>
      <c r="T940" s="5"/>
      <c r="U940" s="7"/>
      <c r="V940" s="5"/>
      <c r="W940" s="5"/>
      <c r="X940" s="5"/>
      <c r="Y940" s="5"/>
      <c r="Z940" s="5"/>
      <c r="AA940" s="5"/>
      <c r="AB940" s="5"/>
    </row>
    <row r="941" spans="1:28" ht="14.3" customHeight="1" x14ac:dyDescent="0.25">
      <c r="A941" s="5"/>
      <c r="B941" s="5"/>
      <c r="C941" s="5"/>
      <c r="D941" s="5"/>
      <c r="E941" s="5"/>
      <c r="F941" s="5"/>
      <c r="G941" s="5"/>
      <c r="H941" s="5"/>
      <c r="I941" s="5"/>
      <c r="J941" s="6"/>
      <c r="K941" s="6"/>
      <c r="L941" s="5"/>
      <c r="M941" s="5"/>
      <c r="N941" s="5"/>
      <c r="O941" s="5"/>
      <c r="P941" s="5"/>
      <c r="Q941" s="5"/>
      <c r="R941" s="7"/>
      <c r="S941" s="7"/>
      <c r="T941" s="5"/>
      <c r="U941" s="7"/>
      <c r="V941" s="5"/>
      <c r="W941" s="5"/>
      <c r="X941" s="5"/>
      <c r="Y941" s="5"/>
      <c r="Z941" s="5"/>
      <c r="AA941" s="5"/>
      <c r="AB941" s="5"/>
    </row>
    <row r="942" spans="1:28" ht="14.3" customHeight="1" x14ac:dyDescent="0.25">
      <c r="A942" s="5"/>
      <c r="B942" s="5"/>
      <c r="C942" s="5"/>
      <c r="D942" s="5"/>
      <c r="E942" s="5"/>
      <c r="F942" s="5"/>
      <c r="G942" s="5"/>
      <c r="H942" s="5"/>
      <c r="I942" s="5"/>
      <c r="J942" s="6"/>
      <c r="K942" s="6"/>
      <c r="L942" s="5"/>
      <c r="M942" s="5"/>
      <c r="N942" s="5"/>
      <c r="O942" s="5"/>
      <c r="P942" s="5"/>
      <c r="Q942" s="5"/>
      <c r="R942" s="7"/>
      <c r="S942" s="7"/>
      <c r="T942" s="5"/>
      <c r="U942" s="7"/>
      <c r="V942" s="5"/>
      <c r="W942" s="5"/>
      <c r="X942" s="5"/>
      <c r="Y942" s="5"/>
      <c r="Z942" s="5"/>
      <c r="AA942" s="5"/>
      <c r="AB942" s="5"/>
    </row>
    <row r="943" spans="1:28" ht="14.3" customHeight="1" x14ac:dyDescent="0.25">
      <c r="A943" s="5"/>
      <c r="B943" s="5"/>
      <c r="C943" s="5"/>
      <c r="D943" s="5"/>
      <c r="E943" s="5"/>
      <c r="F943" s="5"/>
      <c r="G943" s="5"/>
      <c r="H943" s="5"/>
      <c r="I943" s="5"/>
      <c r="J943" s="6"/>
      <c r="K943" s="6"/>
      <c r="L943" s="5"/>
      <c r="M943" s="5"/>
      <c r="N943" s="5"/>
      <c r="O943" s="5"/>
      <c r="P943" s="5"/>
      <c r="Q943" s="5"/>
      <c r="R943" s="7"/>
      <c r="S943" s="7"/>
      <c r="T943" s="5"/>
      <c r="U943" s="7"/>
      <c r="V943" s="5"/>
      <c r="W943" s="5"/>
      <c r="X943" s="5"/>
      <c r="Y943" s="5"/>
      <c r="Z943" s="5"/>
      <c r="AA943" s="5"/>
      <c r="AB943" s="5"/>
    </row>
    <row r="944" spans="1:28" ht="14.3" customHeight="1" x14ac:dyDescent="0.25">
      <c r="A944" s="5"/>
      <c r="B944" s="5"/>
      <c r="C944" s="5"/>
      <c r="D944" s="5"/>
      <c r="E944" s="5"/>
      <c r="F944" s="5"/>
      <c r="G944" s="5"/>
      <c r="H944" s="5"/>
      <c r="I944" s="5"/>
      <c r="J944" s="6"/>
      <c r="K944" s="6"/>
      <c r="L944" s="5"/>
      <c r="M944" s="5"/>
      <c r="N944" s="5"/>
      <c r="O944" s="5"/>
      <c r="P944" s="5"/>
      <c r="Q944" s="5"/>
      <c r="R944" s="7"/>
      <c r="S944" s="7"/>
      <c r="T944" s="5"/>
      <c r="U944" s="7"/>
      <c r="V944" s="5"/>
      <c r="W944" s="5"/>
      <c r="X944" s="5"/>
      <c r="Y944" s="5"/>
      <c r="Z944" s="5"/>
      <c r="AA944" s="5"/>
      <c r="AB944" s="5"/>
    </row>
    <row r="945" spans="1:28" ht="14.3" customHeight="1" x14ac:dyDescent="0.25">
      <c r="A945" s="5"/>
      <c r="B945" s="5"/>
      <c r="C945" s="5"/>
      <c r="D945" s="5"/>
      <c r="E945" s="5"/>
      <c r="F945" s="5"/>
      <c r="G945" s="5"/>
      <c r="H945" s="5"/>
      <c r="I945" s="5"/>
      <c r="J945" s="6"/>
      <c r="K945" s="6"/>
      <c r="L945" s="5"/>
      <c r="M945" s="5"/>
      <c r="N945" s="5"/>
      <c r="O945" s="5"/>
      <c r="P945" s="5"/>
      <c r="Q945" s="5"/>
      <c r="R945" s="7"/>
      <c r="S945" s="7"/>
      <c r="T945" s="5"/>
      <c r="U945" s="7"/>
      <c r="V945" s="5"/>
      <c r="W945" s="5"/>
      <c r="X945" s="5"/>
      <c r="Y945" s="5"/>
      <c r="Z945" s="5"/>
      <c r="AA945" s="5"/>
      <c r="AB945" s="5"/>
    </row>
    <row r="946" spans="1:28" ht="14.3" customHeight="1" x14ac:dyDescent="0.25">
      <c r="A946" s="5"/>
      <c r="B946" s="5"/>
      <c r="C946" s="5"/>
      <c r="D946" s="5"/>
      <c r="E946" s="5"/>
      <c r="F946" s="5"/>
      <c r="G946" s="5"/>
      <c r="H946" s="5"/>
      <c r="I946" s="5"/>
      <c r="J946" s="6"/>
      <c r="K946" s="6"/>
      <c r="L946" s="5"/>
      <c r="M946" s="5"/>
      <c r="N946" s="5"/>
      <c r="O946" s="5"/>
      <c r="P946" s="5"/>
      <c r="Q946" s="5"/>
      <c r="R946" s="7"/>
      <c r="S946" s="7"/>
      <c r="T946" s="5"/>
      <c r="U946" s="7"/>
      <c r="V946" s="5"/>
      <c r="W946" s="5"/>
      <c r="X946" s="5"/>
      <c r="Y946" s="5"/>
      <c r="Z946" s="5"/>
      <c r="AA946" s="5"/>
      <c r="AB946" s="5"/>
    </row>
    <row r="947" spans="1:28" ht="14.3" customHeight="1" x14ac:dyDescent="0.25">
      <c r="A947" s="5"/>
      <c r="B947" s="5"/>
      <c r="C947" s="5"/>
      <c r="D947" s="5"/>
      <c r="E947" s="5"/>
      <c r="F947" s="5"/>
      <c r="G947" s="5"/>
      <c r="H947" s="5"/>
      <c r="I947" s="5"/>
      <c r="J947" s="6"/>
      <c r="K947" s="6"/>
      <c r="L947" s="5"/>
      <c r="M947" s="5"/>
      <c r="N947" s="5"/>
      <c r="O947" s="5"/>
      <c r="P947" s="5"/>
      <c r="Q947" s="5"/>
      <c r="R947" s="7"/>
      <c r="S947" s="7"/>
      <c r="T947" s="5"/>
      <c r="U947" s="7"/>
      <c r="V947" s="5"/>
      <c r="W947" s="5"/>
      <c r="X947" s="5"/>
      <c r="Y947" s="5"/>
      <c r="Z947" s="5"/>
      <c r="AA947" s="5"/>
      <c r="AB947" s="5"/>
    </row>
    <row r="948" spans="1:28" ht="14.3" customHeight="1" x14ac:dyDescent="0.25">
      <c r="A948" s="5"/>
      <c r="B948" s="5"/>
      <c r="C948" s="5"/>
      <c r="D948" s="5"/>
      <c r="E948" s="5"/>
      <c r="F948" s="5"/>
      <c r="G948" s="5"/>
      <c r="H948" s="5"/>
      <c r="I948" s="5"/>
      <c r="J948" s="6"/>
      <c r="K948" s="6"/>
      <c r="L948" s="5"/>
      <c r="M948" s="5"/>
      <c r="N948" s="5"/>
      <c r="O948" s="5"/>
      <c r="P948" s="5"/>
      <c r="Q948" s="5"/>
      <c r="R948" s="7"/>
      <c r="S948" s="7"/>
      <c r="T948" s="5"/>
      <c r="U948" s="7"/>
      <c r="V948" s="5"/>
      <c r="W948" s="5"/>
      <c r="X948" s="5"/>
      <c r="Y948" s="5"/>
      <c r="Z948" s="5"/>
      <c r="AA948" s="5"/>
      <c r="AB948" s="5"/>
    </row>
    <row r="949" spans="1:28" ht="14.3" customHeight="1" x14ac:dyDescent="0.25">
      <c r="A949" s="5"/>
      <c r="B949" s="5"/>
      <c r="C949" s="5"/>
      <c r="D949" s="5"/>
      <c r="E949" s="5"/>
      <c r="F949" s="5"/>
      <c r="G949" s="5"/>
      <c r="H949" s="5"/>
      <c r="I949" s="5"/>
      <c r="J949" s="6"/>
      <c r="K949" s="6"/>
      <c r="L949" s="5"/>
      <c r="M949" s="5"/>
      <c r="N949" s="5"/>
      <c r="O949" s="5"/>
      <c r="P949" s="5"/>
      <c r="Q949" s="5"/>
      <c r="R949" s="7"/>
      <c r="S949" s="7"/>
      <c r="T949" s="5"/>
      <c r="U949" s="7"/>
      <c r="V949" s="5"/>
      <c r="W949" s="5"/>
      <c r="X949" s="5"/>
      <c r="Y949" s="5"/>
      <c r="Z949" s="5"/>
      <c r="AA949" s="5"/>
      <c r="AB949" s="5"/>
    </row>
    <row r="950" spans="1:28" ht="14.3" customHeight="1" x14ac:dyDescent="0.25">
      <c r="A950" s="5"/>
      <c r="B950" s="5"/>
      <c r="C950" s="5"/>
      <c r="D950" s="5"/>
      <c r="E950" s="5"/>
      <c r="F950" s="5"/>
      <c r="G950" s="5"/>
      <c r="H950" s="5"/>
      <c r="I950" s="5"/>
      <c r="J950" s="6"/>
      <c r="K950" s="6"/>
      <c r="L950" s="5"/>
      <c r="M950" s="5"/>
      <c r="N950" s="5"/>
      <c r="O950" s="5"/>
      <c r="P950" s="5"/>
      <c r="Q950" s="5"/>
      <c r="R950" s="7"/>
      <c r="S950" s="7"/>
      <c r="T950" s="5"/>
      <c r="U950" s="7"/>
      <c r="V950" s="5"/>
      <c r="W950" s="5"/>
      <c r="X950" s="5"/>
      <c r="Y950" s="5"/>
      <c r="Z950" s="5"/>
      <c r="AA950" s="5"/>
      <c r="AB950" s="5"/>
    </row>
    <row r="951" spans="1:28" ht="14.3" customHeight="1" x14ac:dyDescent="0.25">
      <c r="A951" s="5"/>
      <c r="B951" s="5"/>
      <c r="C951" s="5"/>
      <c r="D951" s="5"/>
      <c r="E951" s="5"/>
      <c r="F951" s="5"/>
      <c r="G951" s="5"/>
      <c r="H951" s="5"/>
      <c r="I951" s="5"/>
      <c r="J951" s="6"/>
      <c r="K951" s="6"/>
      <c r="L951" s="5"/>
      <c r="M951" s="5"/>
      <c r="N951" s="5"/>
      <c r="O951" s="5"/>
      <c r="P951" s="5"/>
      <c r="Q951" s="5"/>
      <c r="R951" s="7"/>
      <c r="S951" s="7"/>
      <c r="T951" s="5"/>
      <c r="U951" s="7"/>
      <c r="V951" s="5"/>
      <c r="W951" s="5"/>
      <c r="X951" s="5"/>
      <c r="Y951" s="5"/>
      <c r="Z951" s="5"/>
      <c r="AA951" s="5"/>
      <c r="AB951" s="5"/>
    </row>
    <row r="952" spans="1:28" ht="14.3" customHeight="1" x14ac:dyDescent="0.25">
      <c r="A952" s="5"/>
      <c r="B952" s="5"/>
      <c r="C952" s="5"/>
      <c r="D952" s="5"/>
      <c r="E952" s="5"/>
      <c r="F952" s="5"/>
      <c r="G952" s="5"/>
      <c r="H952" s="5"/>
      <c r="I952" s="5"/>
      <c r="J952" s="6"/>
      <c r="K952" s="6"/>
      <c r="L952" s="5"/>
      <c r="M952" s="5"/>
      <c r="N952" s="5"/>
      <c r="O952" s="5"/>
      <c r="P952" s="5"/>
      <c r="Q952" s="5"/>
      <c r="R952" s="7"/>
      <c r="S952" s="7"/>
      <c r="T952" s="5"/>
      <c r="U952" s="7"/>
      <c r="V952" s="5"/>
      <c r="W952" s="5"/>
      <c r="X952" s="5"/>
      <c r="Y952" s="5"/>
      <c r="Z952" s="5"/>
      <c r="AA952" s="5"/>
      <c r="AB952" s="5"/>
    </row>
    <row r="953" spans="1:28" ht="14.3" customHeight="1" x14ac:dyDescent="0.25">
      <c r="A953" s="5"/>
      <c r="B953" s="5"/>
      <c r="C953" s="5"/>
      <c r="D953" s="5"/>
      <c r="E953" s="5"/>
      <c r="F953" s="5"/>
      <c r="G953" s="5"/>
      <c r="H953" s="5"/>
      <c r="I953" s="5"/>
      <c r="J953" s="6"/>
      <c r="K953" s="6"/>
      <c r="L953" s="5"/>
      <c r="M953" s="5"/>
      <c r="N953" s="5"/>
      <c r="O953" s="5"/>
      <c r="P953" s="5"/>
      <c r="Q953" s="5"/>
      <c r="R953" s="7"/>
      <c r="S953" s="7"/>
      <c r="T953" s="5"/>
      <c r="U953" s="7"/>
      <c r="V953" s="5"/>
      <c r="W953" s="5"/>
      <c r="X953" s="5"/>
      <c r="Y953" s="5"/>
      <c r="Z953" s="5"/>
      <c r="AA953" s="5"/>
      <c r="AB953" s="5"/>
    </row>
    <row r="954" spans="1:28" ht="14.3" customHeight="1" x14ac:dyDescent="0.25">
      <c r="A954" s="5"/>
      <c r="B954" s="5"/>
      <c r="C954" s="5"/>
      <c r="D954" s="5"/>
      <c r="E954" s="5"/>
      <c r="F954" s="5"/>
      <c r="G954" s="5"/>
      <c r="H954" s="5"/>
      <c r="I954" s="5"/>
      <c r="J954" s="6"/>
      <c r="K954" s="6"/>
      <c r="L954" s="5"/>
      <c r="M954" s="5"/>
      <c r="N954" s="5"/>
      <c r="O954" s="5"/>
      <c r="P954" s="5"/>
      <c r="Q954" s="5"/>
      <c r="R954" s="7"/>
      <c r="S954" s="7"/>
      <c r="T954" s="5"/>
      <c r="U954" s="7"/>
      <c r="V954" s="5"/>
      <c r="W954" s="5"/>
      <c r="X954" s="5"/>
      <c r="Y954" s="5"/>
      <c r="Z954" s="5"/>
      <c r="AA954" s="5"/>
      <c r="AB954" s="5"/>
    </row>
    <row r="955" spans="1:28" ht="14.3" customHeight="1" x14ac:dyDescent="0.25">
      <c r="A955" s="5"/>
      <c r="B955" s="5"/>
      <c r="C955" s="5"/>
      <c r="D955" s="5"/>
      <c r="E955" s="5"/>
      <c r="F955" s="5"/>
      <c r="G955" s="5"/>
      <c r="H955" s="5"/>
      <c r="I955" s="5"/>
      <c r="J955" s="6"/>
      <c r="K955" s="6"/>
      <c r="L955" s="5"/>
      <c r="M955" s="5"/>
      <c r="N955" s="5"/>
      <c r="O955" s="5"/>
      <c r="P955" s="5"/>
      <c r="Q955" s="5"/>
      <c r="R955" s="7"/>
      <c r="S955" s="7"/>
      <c r="T955" s="5"/>
      <c r="U955" s="7"/>
      <c r="V955" s="5"/>
      <c r="W955" s="5"/>
      <c r="X955" s="5"/>
      <c r="Y955" s="5"/>
      <c r="Z955" s="5"/>
      <c r="AA955" s="5"/>
      <c r="AB955" s="5"/>
    </row>
    <row r="956" spans="1:28" ht="14.3" customHeight="1" x14ac:dyDescent="0.25">
      <c r="A956" s="5"/>
      <c r="B956" s="5"/>
      <c r="C956" s="5"/>
      <c r="D956" s="5"/>
      <c r="E956" s="5"/>
      <c r="F956" s="5"/>
      <c r="G956" s="5"/>
      <c r="H956" s="5"/>
      <c r="I956" s="5"/>
      <c r="J956" s="6"/>
      <c r="K956" s="6"/>
      <c r="L956" s="5"/>
      <c r="M956" s="5"/>
      <c r="N956" s="5"/>
      <c r="O956" s="5"/>
      <c r="P956" s="5"/>
      <c r="Q956" s="5"/>
      <c r="R956" s="7"/>
      <c r="S956" s="7"/>
      <c r="T956" s="5"/>
      <c r="U956" s="7"/>
      <c r="V956" s="5"/>
      <c r="W956" s="5"/>
      <c r="X956" s="5"/>
      <c r="Y956" s="5"/>
      <c r="Z956" s="5"/>
      <c r="AA956" s="5"/>
      <c r="AB956" s="5"/>
    </row>
    <row r="957" spans="1:28" ht="14.3" customHeight="1" x14ac:dyDescent="0.25">
      <c r="A957" s="5"/>
      <c r="B957" s="5"/>
      <c r="C957" s="5"/>
      <c r="D957" s="5"/>
      <c r="E957" s="5"/>
      <c r="F957" s="5"/>
      <c r="G957" s="5"/>
      <c r="H957" s="5"/>
      <c r="I957" s="5"/>
      <c r="J957" s="6"/>
      <c r="K957" s="6"/>
      <c r="L957" s="5"/>
      <c r="M957" s="5"/>
      <c r="N957" s="5"/>
      <c r="O957" s="5"/>
      <c r="P957" s="5"/>
      <c r="Q957" s="5"/>
      <c r="R957" s="7"/>
      <c r="S957" s="7"/>
      <c r="T957" s="5"/>
      <c r="U957" s="7"/>
      <c r="V957" s="5"/>
      <c r="W957" s="5"/>
      <c r="X957" s="5"/>
      <c r="Y957" s="5"/>
      <c r="Z957" s="5"/>
      <c r="AA957" s="5"/>
      <c r="AB957" s="5"/>
    </row>
    <row r="958" spans="1:28" ht="14.3" customHeight="1" x14ac:dyDescent="0.25">
      <c r="A958" s="5"/>
      <c r="B958" s="5"/>
      <c r="C958" s="5"/>
      <c r="D958" s="5"/>
      <c r="E958" s="5"/>
      <c r="F958" s="5"/>
      <c r="G958" s="5"/>
      <c r="H958" s="5"/>
      <c r="I958" s="5"/>
      <c r="J958" s="6"/>
      <c r="K958" s="6"/>
      <c r="L958" s="5"/>
      <c r="M958" s="5"/>
      <c r="N958" s="5"/>
      <c r="O958" s="5"/>
      <c r="P958" s="5"/>
      <c r="Q958" s="5"/>
      <c r="R958" s="7"/>
      <c r="S958" s="7"/>
      <c r="T958" s="5"/>
      <c r="U958" s="7"/>
      <c r="V958" s="5"/>
      <c r="W958" s="5"/>
      <c r="X958" s="5"/>
      <c r="Y958" s="5"/>
      <c r="Z958" s="5"/>
      <c r="AA958" s="5"/>
      <c r="AB958" s="5"/>
    </row>
    <row r="959" spans="1:28" ht="14.3" customHeight="1" x14ac:dyDescent="0.25">
      <c r="A959" s="5"/>
      <c r="B959" s="5"/>
      <c r="C959" s="5"/>
      <c r="D959" s="5"/>
      <c r="E959" s="5"/>
      <c r="F959" s="5"/>
      <c r="G959" s="5"/>
      <c r="H959" s="5"/>
      <c r="I959" s="5"/>
      <c r="J959" s="6"/>
      <c r="K959" s="6"/>
      <c r="L959" s="5"/>
      <c r="M959" s="5"/>
      <c r="N959" s="5"/>
      <c r="O959" s="5"/>
      <c r="P959" s="5"/>
      <c r="Q959" s="5"/>
      <c r="R959" s="7"/>
      <c r="S959" s="7"/>
      <c r="T959" s="5"/>
      <c r="U959" s="7"/>
      <c r="V959" s="5"/>
      <c r="W959" s="5"/>
      <c r="X959" s="5"/>
      <c r="Y959" s="5"/>
      <c r="Z959" s="5"/>
      <c r="AA959" s="5"/>
      <c r="AB959" s="5"/>
    </row>
    <row r="960" spans="1:28" ht="14.3" customHeight="1" x14ac:dyDescent="0.25">
      <c r="A960" s="5"/>
      <c r="B960" s="5"/>
      <c r="C960" s="5"/>
      <c r="D960" s="5"/>
      <c r="E960" s="5"/>
      <c r="F960" s="5"/>
      <c r="G960" s="5"/>
      <c r="H960" s="5"/>
      <c r="I960" s="5"/>
      <c r="J960" s="6"/>
      <c r="K960" s="6"/>
      <c r="L960" s="5"/>
      <c r="M960" s="5"/>
      <c r="N960" s="5"/>
      <c r="O960" s="5"/>
      <c r="P960" s="5"/>
      <c r="Q960" s="5"/>
      <c r="R960" s="7"/>
      <c r="S960" s="7"/>
      <c r="T960" s="5"/>
      <c r="U960" s="7"/>
      <c r="V960" s="5"/>
      <c r="W960" s="5"/>
      <c r="X960" s="5"/>
      <c r="Y960" s="5"/>
      <c r="Z960" s="5"/>
      <c r="AA960" s="5"/>
      <c r="AB960" s="5"/>
    </row>
    <row r="961" spans="1:28" ht="14.3" customHeight="1" x14ac:dyDescent="0.25">
      <c r="A961" s="5"/>
      <c r="B961" s="5"/>
      <c r="C961" s="5"/>
      <c r="D961" s="5"/>
      <c r="E961" s="5"/>
      <c r="F961" s="5"/>
      <c r="G961" s="5"/>
      <c r="H961" s="5"/>
      <c r="I961" s="5"/>
      <c r="J961" s="6"/>
      <c r="K961" s="6"/>
      <c r="L961" s="5"/>
      <c r="M961" s="5"/>
      <c r="N961" s="5"/>
      <c r="O961" s="5"/>
      <c r="P961" s="5"/>
      <c r="Q961" s="5"/>
      <c r="R961" s="7"/>
      <c r="S961" s="7"/>
      <c r="T961" s="5"/>
      <c r="U961" s="7"/>
      <c r="V961" s="5"/>
      <c r="W961" s="5"/>
      <c r="X961" s="5"/>
      <c r="Y961" s="5"/>
      <c r="Z961" s="5"/>
      <c r="AA961" s="5"/>
      <c r="AB961" s="5"/>
    </row>
    <row r="962" spans="1:28" ht="14.3" customHeight="1" x14ac:dyDescent="0.25">
      <c r="A962" s="5"/>
      <c r="B962" s="5"/>
      <c r="C962" s="5"/>
      <c r="D962" s="5"/>
      <c r="E962" s="5"/>
      <c r="F962" s="5"/>
      <c r="G962" s="5"/>
      <c r="H962" s="5"/>
      <c r="I962" s="5"/>
      <c r="J962" s="6"/>
      <c r="K962" s="6"/>
      <c r="L962" s="5"/>
      <c r="M962" s="5"/>
      <c r="N962" s="5"/>
      <c r="O962" s="5"/>
      <c r="P962" s="5"/>
      <c r="Q962" s="5"/>
      <c r="R962" s="7"/>
      <c r="S962" s="7"/>
      <c r="T962" s="5"/>
      <c r="U962" s="7"/>
      <c r="V962" s="5"/>
      <c r="W962" s="5"/>
      <c r="X962" s="5"/>
      <c r="Y962" s="5"/>
      <c r="Z962" s="5"/>
      <c r="AA962" s="5"/>
      <c r="AB962" s="5"/>
    </row>
    <row r="963" spans="1:28" ht="14.3" customHeight="1" x14ac:dyDescent="0.25">
      <c r="A963" s="5"/>
      <c r="B963" s="5"/>
      <c r="C963" s="5"/>
      <c r="D963" s="5"/>
      <c r="E963" s="5"/>
      <c r="F963" s="5"/>
      <c r="G963" s="5"/>
      <c r="H963" s="5"/>
      <c r="I963" s="5"/>
      <c r="J963" s="6"/>
      <c r="K963" s="6"/>
      <c r="L963" s="5"/>
      <c r="M963" s="5"/>
      <c r="N963" s="5"/>
      <c r="O963" s="5"/>
      <c r="P963" s="5"/>
      <c r="Q963" s="5"/>
      <c r="R963" s="7"/>
      <c r="S963" s="7"/>
      <c r="T963" s="5"/>
      <c r="U963" s="7"/>
      <c r="V963" s="5"/>
      <c r="W963" s="5"/>
      <c r="X963" s="5"/>
      <c r="Y963" s="5"/>
      <c r="Z963" s="5"/>
      <c r="AA963" s="5"/>
      <c r="AB963" s="5"/>
    </row>
    <row r="964" spans="1:28" ht="14.3" customHeight="1" x14ac:dyDescent="0.25">
      <c r="A964" s="5"/>
      <c r="B964" s="5"/>
      <c r="C964" s="5"/>
      <c r="D964" s="5"/>
      <c r="E964" s="5"/>
      <c r="F964" s="5"/>
      <c r="G964" s="5"/>
      <c r="H964" s="5"/>
      <c r="I964" s="5"/>
      <c r="J964" s="6"/>
      <c r="K964" s="6"/>
      <c r="L964" s="5"/>
      <c r="M964" s="5"/>
      <c r="N964" s="5"/>
      <c r="O964" s="5"/>
      <c r="P964" s="5"/>
      <c r="Q964" s="5"/>
      <c r="R964" s="7"/>
      <c r="S964" s="7"/>
      <c r="T964" s="5"/>
      <c r="U964" s="7"/>
      <c r="V964" s="5"/>
      <c r="W964" s="5"/>
      <c r="X964" s="5"/>
      <c r="Y964" s="5"/>
      <c r="Z964" s="5"/>
      <c r="AA964" s="5"/>
      <c r="AB964" s="5"/>
    </row>
    <row r="965" spans="1:28" ht="14.3" customHeight="1" x14ac:dyDescent="0.25">
      <c r="A965" s="5"/>
      <c r="B965" s="5"/>
      <c r="C965" s="5"/>
      <c r="D965" s="5"/>
      <c r="E965" s="5"/>
      <c r="F965" s="5"/>
      <c r="G965" s="5"/>
      <c r="H965" s="5"/>
      <c r="I965" s="5"/>
      <c r="J965" s="6"/>
      <c r="K965" s="6"/>
      <c r="L965" s="5"/>
      <c r="M965" s="5"/>
      <c r="N965" s="5"/>
      <c r="O965" s="5"/>
      <c r="P965" s="5"/>
      <c r="Q965" s="5"/>
      <c r="R965" s="7"/>
      <c r="S965" s="7"/>
      <c r="T965" s="5"/>
      <c r="U965" s="7"/>
      <c r="V965" s="5"/>
      <c r="W965" s="5"/>
      <c r="X965" s="5"/>
      <c r="Y965" s="5"/>
      <c r="Z965" s="5"/>
      <c r="AA965" s="5"/>
      <c r="AB965" s="5"/>
    </row>
    <row r="966" spans="1:28" ht="14.3" customHeight="1" x14ac:dyDescent="0.25">
      <c r="A966" s="5"/>
      <c r="B966" s="5"/>
      <c r="C966" s="5"/>
      <c r="D966" s="5"/>
      <c r="E966" s="5"/>
      <c r="F966" s="5"/>
      <c r="G966" s="5"/>
      <c r="H966" s="5"/>
      <c r="I966" s="5"/>
      <c r="J966" s="6"/>
      <c r="K966" s="6"/>
      <c r="L966" s="5"/>
      <c r="M966" s="5"/>
      <c r="N966" s="5"/>
      <c r="O966" s="5"/>
      <c r="P966" s="5"/>
      <c r="Q966" s="5"/>
      <c r="R966" s="7"/>
      <c r="S966" s="7"/>
      <c r="T966" s="5"/>
      <c r="U966" s="7"/>
      <c r="V966" s="5"/>
      <c r="W966" s="5"/>
      <c r="X966" s="5"/>
      <c r="Y966" s="5"/>
      <c r="Z966" s="5"/>
      <c r="AA966" s="5"/>
      <c r="AB966" s="5"/>
    </row>
    <row r="967" spans="1:28" ht="14.3" customHeight="1" x14ac:dyDescent="0.25">
      <c r="A967" s="5"/>
      <c r="B967" s="5"/>
      <c r="C967" s="5"/>
      <c r="D967" s="5"/>
      <c r="E967" s="5"/>
      <c r="F967" s="5"/>
      <c r="G967" s="5"/>
      <c r="H967" s="5"/>
      <c r="I967" s="5"/>
      <c r="J967" s="6"/>
      <c r="K967" s="6"/>
      <c r="L967" s="5"/>
      <c r="M967" s="5"/>
      <c r="N967" s="5"/>
      <c r="O967" s="5"/>
      <c r="P967" s="5"/>
      <c r="Q967" s="5"/>
      <c r="R967" s="7"/>
      <c r="S967" s="7"/>
      <c r="T967" s="5"/>
      <c r="U967" s="7"/>
      <c r="V967" s="5"/>
      <c r="W967" s="5"/>
      <c r="X967" s="5"/>
      <c r="Y967" s="5"/>
      <c r="Z967" s="5"/>
      <c r="AA967" s="5"/>
      <c r="AB967" s="5"/>
    </row>
    <row r="968" spans="1:28" ht="14.3" customHeight="1" x14ac:dyDescent="0.25">
      <c r="A968" s="5"/>
      <c r="B968" s="5"/>
      <c r="C968" s="5"/>
      <c r="D968" s="5"/>
      <c r="E968" s="5"/>
      <c r="F968" s="5"/>
      <c r="G968" s="5"/>
      <c r="H968" s="5"/>
      <c r="I968" s="5"/>
      <c r="J968" s="6"/>
      <c r="K968" s="6"/>
      <c r="L968" s="5"/>
      <c r="M968" s="5"/>
      <c r="N968" s="5"/>
      <c r="O968" s="5"/>
      <c r="P968" s="5"/>
      <c r="Q968" s="5"/>
      <c r="R968" s="7"/>
      <c r="S968" s="7"/>
      <c r="T968" s="5"/>
      <c r="U968" s="7"/>
      <c r="V968" s="5"/>
      <c r="W968" s="5"/>
      <c r="X968" s="5"/>
      <c r="Y968" s="5"/>
      <c r="Z968" s="5"/>
      <c r="AA968" s="5"/>
      <c r="AB968" s="5"/>
    </row>
    <row r="969" spans="1:28" ht="14.3" customHeight="1" x14ac:dyDescent="0.25">
      <c r="A969" s="5"/>
      <c r="B969" s="5"/>
      <c r="C969" s="5"/>
      <c r="D969" s="5"/>
      <c r="E969" s="5"/>
      <c r="F969" s="5"/>
      <c r="G969" s="5"/>
      <c r="H969" s="5"/>
      <c r="I969" s="5"/>
      <c r="J969" s="6"/>
      <c r="K969" s="6"/>
      <c r="L969" s="5"/>
      <c r="M969" s="5"/>
      <c r="N969" s="5"/>
      <c r="O969" s="5"/>
      <c r="P969" s="5"/>
      <c r="Q969" s="5"/>
      <c r="R969" s="7"/>
      <c r="S969" s="7"/>
      <c r="T969" s="5"/>
      <c r="U969" s="7"/>
      <c r="V969" s="5"/>
      <c r="W969" s="5"/>
      <c r="X969" s="5"/>
      <c r="Y969" s="5"/>
      <c r="Z969" s="5"/>
      <c r="AA969" s="5"/>
      <c r="AB969" s="5"/>
    </row>
    <row r="970" spans="1:28" ht="14.3" customHeight="1" x14ac:dyDescent="0.25">
      <c r="A970" s="5"/>
      <c r="B970" s="5"/>
      <c r="C970" s="5"/>
      <c r="D970" s="5"/>
      <c r="E970" s="5"/>
      <c r="F970" s="5"/>
      <c r="G970" s="5"/>
      <c r="H970" s="5"/>
      <c r="I970" s="5"/>
      <c r="J970" s="6"/>
      <c r="K970" s="6"/>
      <c r="L970" s="5"/>
      <c r="M970" s="5"/>
      <c r="N970" s="5"/>
      <c r="O970" s="5"/>
      <c r="P970" s="5"/>
      <c r="Q970" s="5"/>
      <c r="R970" s="7"/>
      <c r="S970" s="7"/>
      <c r="T970" s="5"/>
      <c r="U970" s="7"/>
      <c r="V970" s="5"/>
      <c r="W970" s="5"/>
      <c r="X970" s="5"/>
      <c r="Y970" s="5"/>
      <c r="Z970" s="5"/>
      <c r="AA970" s="5"/>
      <c r="AB970" s="5"/>
    </row>
    <row r="971" spans="1:28" ht="14.3" customHeight="1" x14ac:dyDescent="0.25">
      <c r="A971" s="5"/>
      <c r="B971" s="5"/>
      <c r="C971" s="5"/>
      <c r="D971" s="5"/>
      <c r="E971" s="5"/>
      <c r="F971" s="5"/>
      <c r="G971" s="5"/>
      <c r="H971" s="5"/>
      <c r="I971" s="5"/>
      <c r="J971" s="6"/>
      <c r="K971" s="6"/>
      <c r="L971" s="5"/>
      <c r="M971" s="5"/>
      <c r="N971" s="5"/>
      <c r="O971" s="5"/>
      <c r="P971" s="5"/>
      <c r="Q971" s="5"/>
      <c r="R971" s="7"/>
      <c r="S971" s="7"/>
      <c r="T971" s="5"/>
      <c r="U971" s="7"/>
      <c r="V971" s="5"/>
      <c r="W971" s="5"/>
      <c r="X971" s="5"/>
      <c r="Y971" s="5"/>
      <c r="Z971" s="5"/>
      <c r="AA971" s="5"/>
      <c r="AB971" s="5"/>
    </row>
    <row r="972" spans="1:28" ht="14.3" customHeight="1" x14ac:dyDescent="0.25">
      <c r="A972" s="5"/>
      <c r="B972" s="5"/>
      <c r="C972" s="5"/>
      <c r="D972" s="5"/>
      <c r="E972" s="5"/>
      <c r="F972" s="5"/>
      <c r="G972" s="5"/>
      <c r="H972" s="5"/>
      <c r="I972" s="5"/>
      <c r="J972" s="6"/>
      <c r="K972" s="6"/>
      <c r="L972" s="5"/>
      <c r="M972" s="5"/>
      <c r="N972" s="5"/>
      <c r="O972" s="5"/>
      <c r="P972" s="5"/>
      <c r="Q972" s="5"/>
      <c r="R972" s="7"/>
      <c r="S972" s="7"/>
      <c r="T972" s="5"/>
      <c r="U972" s="7"/>
      <c r="V972" s="5"/>
      <c r="W972" s="5"/>
      <c r="X972" s="5"/>
      <c r="Y972" s="5"/>
      <c r="Z972" s="5"/>
      <c r="AA972" s="5"/>
      <c r="AB972" s="5"/>
    </row>
    <row r="973" spans="1:28" ht="14.3" customHeight="1" x14ac:dyDescent="0.25">
      <c r="A973" s="5"/>
      <c r="B973" s="5"/>
      <c r="C973" s="5"/>
      <c r="D973" s="5"/>
      <c r="E973" s="5"/>
      <c r="F973" s="5"/>
      <c r="G973" s="5"/>
      <c r="H973" s="5"/>
      <c r="I973" s="5"/>
      <c r="J973" s="6"/>
      <c r="K973" s="6"/>
      <c r="L973" s="5"/>
      <c r="M973" s="5"/>
      <c r="N973" s="5"/>
      <c r="O973" s="5"/>
      <c r="P973" s="5"/>
      <c r="Q973" s="5"/>
      <c r="R973" s="7"/>
      <c r="S973" s="7"/>
      <c r="T973" s="5"/>
      <c r="U973" s="7"/>
      <c r="V973" s="5"/>
      <c r="W973" s="5"/>
      <c r="X973" s="5"/>
      <c r="Y973" s="5"/>
      <c r="Z973" s="5"/>
      <c r="AA973" s="5"/>
      <c r="AB973" s="5"/>
    </row>
    <row r="974" spans="1:28" ht="14.3" customHeight="1" x14ac:dyDescent="0.25">
      <c r="A974" s="5"/>
      <c r="B974" s="5"/>
      <c r="C974" s="5"/>
      <c r="D974" s="5"/>
      <c r="E974" s="5"/>
      <c r="F974" s="5"/>
      <c r="G974" s="5"/>
      <c r="H974" s="5"/>
      <c r="I974" s="5"/>
      <c r="J974" s="6"/>
      <c r="K974" s="6"/>
      <c r="L974" s="5"/>
      <c r="M974" s="5"/>
      <c r="N974" s="5"/>
      <c r="O974" s="5"/>
      <c r="P974" s="5"/>
      <c r="Q974" s="5"/>
      <c r="R974" s="7"/>
      <c r="S974" s="7"/>
      <c r="T974" s="5"/>
      <c r="U974" s="7"/>
      <c r="V974" s="5"/>
      <c r="W974" s="5"/>
      <c r="X974" s="5"/>
      <c r="Y974" s="5"/>
      <c r="Z974" s="5"/>
      <c r="AA974" s="5"/>
      <c r="AB974" s="5"/>
    </row>
    <row r="975" spans="1:28" ht="14.3" customHeight="1" x14ac:dyDescent="0.25">
      <c r="A975" s="5"/>
      <c r="B975" s="5"/>
      <c r="C975" s="5"/>
      <c r="D975" s="5"/>
      <c r="E975" s="5"/>
      <c r="F975" s="5"/>
      <c r="G975" s="5"/>
      <c r="H975" s="5"/>
      <c r="I975" s="5"/>
      <c r="J975" s="6"/>
      <c r="K975" s="6"/>
      <c r="L975" s="5"/>
      <c r="M975" s="5"/>
      <c r="N975" s="5"/>
      <c r="O975" s="5"/>
      <c r="P975" s="5"/>
      <c r="Q975" s="5"/>
      <c r="R975" s="7"/>
      <c r="S975" s="7"/>
      <c r="T975" s="5"/>
      <c r="U975" s="7"/>
      <c r="V975" s="5"/>
      <c r="W975" s="5"/>
      <c r="X975" s="5"/>
      <c r="Y975" s="5"/>
      <c r="Z975" s="5"/>
      <c r="AA975" s="5"/>
      <c r="AB975" s="5"/>
    </row>
    <row r="976" spans="1:28" ht="14.3" customHeight="1" x14ac:dyDescent="0.25">
      <c r="A976" s="5"/>
      <c r="B976" s="5"/>
      <c r="C976" s="5"/>
      <c r="D976" s="5"/>
      <c r="E976" s="5"/>
      <c r="F976" s="5"/>
      <c r="G976" s="5"/>
      <c r="H976" s="5"/>
      <c r="I976" s="5"/>
      <c r="J976" s="6"/>
      <c r="K976" s="6"/>
      <c r="L976" s="5"/>
      <c r="M976" s="5"/>
      <c r="N976" s="5"/>
      <c r="O976" s="5"/>
      <c r="P976" s="5"/>
      <c r="Q976" s="5"/>
      <c r="R976" s="7"/>
      <c r="S976" s="7"/>
      <c r="T976" s="5"/>
      <c r="U976" s="7"/>
      <c r="V976" s="5"/>
      <c r="W976" s="5"/>
      <c r="X976" s="5"/>
      <c r="Y976" s="5"/>
      <c r="Z976" s="5"/>
      <c r="AA976" s="5"/>
      <c r="AB976" s="5"/>
    </row>
    <row r="977" spans="1:28" ht="14.3" customHeight="1" x14ac:dyDescent="0.25">
      <c r="A977" s="5"/>
      <c r="B977" s="5"/>
      <c r="C977" s="5"/>
      <c r="D977" s="5"/>
      <c r="E977" s="5"/>
      <c r="F977" s="5"/>
      <c r="G977" s="5"/>
      <c r="H977" s="5"/>
      <c r="I977" s="5"/>
      <c r="J977" s="6"/>
      <c r="K977" s="6"/>
      <c r="L977" s="5"/>
      <c r="M977" s="5"/>
      <c r="N977" s="5"/>
      <c r="O977" s="5"/>
      <c r="P977" s="5"/>
      <c r="Q977" s="5"/>
      <c r="R977" s="7"/>
      <c r="S977" s="7"/>
      <c r="T977" s="5"/>
      <c r="U977" s="7"/>
      <c r="V977" s="5"/>
      <c r="W977" s="5"/>
      <c r="X977" s="5"/>
      <c r="Y977" s="5"/>
      <c r="Z977" s="5"/>
      <c r="AA977" s="5"/>
      <c r="AB977" s="5"/>
    </row>
    <row r="978" spans="1:28" ht="14.3" customHeight="1" x14ac:dyDescent="0.25">
      <c r="A978" s="5"/>
      <c r="B978" s="5"/>
      <c r="C978" s="5"/>
      <c r="D978" s="5"/>
      <c r="E978" s="5"/>
      <c r="F978" s="5"/>
      <c r="G978" s="5"/>
      <c r="H978" s="5"/>
      <c r="I978" s="5"/>
      <c r="J978" s="6"/>
      <c r="K978" s="6"/>
      <c r="L978" s="5"/>
      <c r="M978" s="5"/>
      <c r="N978" s="5"/>
      <c r="O978" s="5"/>
      <c r="P978" s="5"/>
      <c r="Q978" s="5"/>
      <c r="R978" s="7"/>
      <c r="S978" s="7"/>
      <c r="T978" s="5"/>
      <c r="U978" s="7"/>
      <c r="V978" s="5"/>
      <c r="W978" s="5"/>
      <c r="X978" s="5"/>
      <c r="Y978" s="5"/>
      <c r="Z978" s="5"/>
      <c r="AA978" s="5"/>
      <c r="AB978" s="5"/>
    </row>
    <row r="979" spans="1:28" ht="14.3" customHeight="1" x14ac:dyDescent="0.25">
      <c r="A979" s="5"/>
      <c r="B979" s="5"/>
      <c r="C979" s="5"/>
      <c r="D979" s="5"/>
      <c r="E979" s="5"/>
      <c r="F979" s="5"/>
      <c r="G979" s="5"/>
      <c r="H979" s="5"/>
      <c r="I979" s="5"/>
      <c r="J979" s="6"/>
      <c r="K979" s="6"/>
      <c r="L979" s="5"/>
      <c r="M979" s="5"/>
      <c r="N979" s="5"/>
      <c r="O979" s="5"/>
      <c r="P979" s="5"/>
      <c r="Q979" s="5"/>
      <c r="R979" s="7"/>
      <c r="S979" s="7"/>
      <c r="T979" s="5"/>
      <c r="U979" s="7"/>
      <c r="V979" s="5"/>
      <c r="W979" s="5"/>
      <c r="X979" s="5"/>
      <c r="Y979" s="5"/>
      <c r="Z979" s="5"/>
      <c r="AA979" s="5"/>
      <c r="AB979" s="5"/>
    </row>
    <row r="980" spans="1:28" ht="14.3" customHeight="1" x14ac:dyDescent="0.25">
      <c r="A980" s="5"/>
      <c r="B980" s="5"/>
      <c r="C980" s="5"/>
      <c r="D980" s="5"/>
      <c r="E980" s="5"/>
      <c r="F980" s="5"/>
      <c r="G980" s="5"/>
      <c r="H980" s="5"/>
      <c r="I980" s="5"/>
      <c r="J980" s="6"/>
      <c r="K980" s="6"/>
      <c r="L980" s="5"/>
      <c r="M980" s="5"/>
      <c r="N980" s="5"/>
      <c r="O980" s="5"/>
      <c r="P980" s="5"/>
      <c r="Q980" s="5"/>
      <c r="R980" s="7"/>
      <c r="S980" s="7"/>
      <c r="T980" s="5"/>
      <c r="U980" s="7"/>
      <c r="V980" s="5"/>
      <c r="W980" s="5"/>
      <c r="X980" s="5"/>
      <c r="Y980" s="5"/>
      <c r="Z980" s="5"/>
      <c r="AA980" s="5"/>
      <c r="AB980" s="5"/>
    </row>
    <row r="981" spans="1:28" ht="14.3" customHeight="1" x14ac:dyDescent="0.25">
      <c r="A981" s="5"/>
      <c r="B981" s="5"/>
      <c r="C981" s="5"/>
      <c r="D981" s="5"/>
      <c r="E981" s="5"/>
      <c r="F981" s="5"/>
      <c r="G981" s="5"/>
      <c r="H981" s="5"/>
      <c r="I981" s="5"/>
      <c r="J981" s="6"/>
      <c r="K981" s="6"/>
      <c r="L981" s="5"/>
      <c r="M981" s="5"/>
      <c r="N981" s="5"/>
      <c r="O981" s="5"/>
      <c r="P981" s="5"/>
      <c r="Q981" s="5"/>
      <c r="R981" s="7"/>
      <c r="S981" s="7"/>
      <c r="T981" s="5"/>
      <c r="U981" s="7"/>
      <c r="V981" s="5"/>
      <c r="W981" s="5"/>
      <c r="X981" s="5"/>
      <c r="Y981" s="5"/>
      <c r="Z981" s="5"/>
      <c r="AA981" s="5"/>
      <c r="AB981" s="5"/>
    </row>
    <row r="982" spans="1:28" ht="14.3" customHeight="1" x14ac:dyDescent="0.25">
      <c r="A982" s="5"/>
      <c r="B982" s="5"/>
      <c r="C982" s="5"/>
      <c r="D982" s="5"/>
      <c r="E982" s="5"/>
      <c r="F982" s="5"/>
      <c r="G982" s="5"/>
      <c r="H982" s="5"/>
      <c r="I982" s="5"/>
      <c r="J982" s="6"/>
      <c r="K982" s="6"/>
      <c r="L982" s="5"/>
      <c r="M982" s="5"/>
      <c r="N982" s="5"/>
      <c r="O982" s="5"/>
      <c r="P982" s="5"/>
      <c r="Q982" s="5"/>
      <c r="R982" s="7"/>
      <c r="S982" s="7"/>
      <c r="T982" s="5"/>
      <c r="U982" s="7"/>
      <c r="V982" s="5"/>
      <c r="W982" s="5"/>
      <c r="X982" s="5"/>
      <c r="Y982" s="5"/>
      <c r="Z982" s="5"/>
      <c r="AA982" s="5"/>
      <c r="AB982" s="5"/>
    </row>
    <row r="983" spans="1:28" ht="14.3" customHeight="1" x14ac:dyDescent="0.25">
      <c r="A983" s="5"/>
      <c r="B983" s="5"/>
      <c r="C983" s="5"/>
      <c r="D983" s="5"/>
      <c r="E983" s="5"/>
      <c r="F983" s="5"/>
      <c r="G983" s="5"/>
      <c r="H983" s="5"/>
      <c r="I983" s="5"/>
      <c r="J983" s="6"/>
      <c r="K983" s="6"/>
      <c r="L983" s="5"/>
      <c r="M983" s="5"/>
      <c r="N983" s="5"/>
      <c r="O983" s="5"/>
      <c r="P983" s="5"/>
      <c r="Q983" s="5"/>
      <c r="R983" s="7"/>
      <c r="S983" s="7"/>
      <c r="T983" s="5"/>
      <c r="U983" s="7"/>
      <c r="V983" s="5"/>
      <c r="W983" s="5"/>
      <c r="X983" s="5"/>
      <c r="Y983" s="5"/>
      <c r="Z983" s="5"/>
      <c r="AA983" s="5"/>
      <c r="AB983" s="5"/>
    </row>
    <row r="984" spans="1:28" ht="14.3" customHeight="1" x14ac:dyDescent="0.25">
      <c r="A984" s="5"/>
      <c r="B984" s="5"/>
      <c r="C984" s="5"/>
      <c r="D984" s="5"/>
      <c r="E984" s="5"/>
      <c r="F984" s="5"/>
      <c r="G984" s="5"/>
      <c r="H984" s="5"/>
      <c r="I984" s="5"/>
      <c r="J984" s="6"/>
      <c r="K984" s="6"/>
      <c r="L984" s="5"/>
      <c r="M984" s="5"/>
      <c r="N984" s="5"/>
      <c r="O984" s="5"/>
      <c r="P984" s="5"/>
      <c r="Q984" s="5"/>
      <c r="R984" s="7"/>
      <c r="S984" s="7"/>
      <c r="T984" s="5"/>
      <c r="U984" s="7"/>
      <c r="V984" s="5"/>
      <c r="W984" s="5"/>
      <c r="X984" s="5"/>
      <c r="Y984" s="5"/>
      <c r="Z984" s="5"/>
      <c r="AA984" s="5"/>
      <c r="AB984" s="5"/>
    </row>
    <row r="985" spans="1:28" ht="14.3" customHeight="1" x14ac:dyDescent="0.25">
      <c r="A985" s="5"/>
      <c r="B985" s="5"/>
      <c r="C985" s="5"/>
      <c r="D985" s="5"/>
      <c r="E985" s="5"/>
      <c r="F985" s="5"/>
      <c r="G985" s="5"/>
      <c r="H985" s="5"/>
      <c r="I985" s="5"/>
      <c r="J985" s="6"/>
      <c r="K985" s="6"/>
      <c r="L985" s="5"/>
      <c r="M985" s="5"/>
      <c r="N985" s="5"/>
      <c r="O985" s="5"/>
      <c r="P985" s="5"/>
      <c r="Q985" s="5"/>
      <c r="R985" s="7"/>
      <c r="S985" s="7"/>
      <c r="T985" s="5"/>
      <c r="U985" s="7"/>
      <c r="V985" s="5"/>
      <c r="W985" s="5"/>
      <c r="X985" s="5"/>
      <c r="Y985" s="5"/>
      <c r="Z985" s="5"/>
      <c r="AA985" s="5"/>
      <c r="AB985" s="5"/>
    </row>
    <row r="986" spans="1:28" ht="14.3" customHeight="1" x14ac:dyDescent="0.25">
      <c r="A986" s="5"/>
      <c r="B986" s="5"/>
      <c r="C986" s="5"/>
      <c r="D986" s="5"/>
      <c r="E986" s="5"/>
      <c r="F986" s="5"/>
      <c r="G986" s="5"/>
      <c r="H986" s="5"/>
      <c r="I986" s="5"/>
      <c r="J986" s="6"/>
      <c r="K986" s="6"/>
      <c r="L986" s="5"/>
      <c r="M986" s="5"/>
      <c r="N986" s="5"/>
      <c r="O986" s="5"/>
      <c r="P986" s="5"/>
      <c r="Q986" s="5"/>
      <c r="R986" s="7"/>
      <c r="S986" s="7"/>
      <c r="T986" s="5"/>
      <c r="U986" s="7"/>
      <c r="V986" s="5"/>
      <c r="W986" s="5"/>
      <c r="X986" s="5"/>
      <c r="Y986" s="5"/>
      <c r="Z986" s="5"/>
      <c r="AA986" s="5"/>
      <c r="AB986" s="5"/>
    </row>
    <row r="987" spans="1:28" ht="14.3" customHeight="1" x14ac:dyDescent="0.25">
      <c r="A987" s="5"/>
      <c r="B987" s="5"/>
      <c r="C987" s="5"/>
      <c r="D987" s="5"/>
      <c r="E987" s="5"/>
      <c r="F987" s="5"/>
      <c r="G987" s="5"/>
      <c r="H987" s="5"/>
      <c r="I987" s="5"/>
      <c r="J987" s="6"/>
      <c r="K987" s="6"/>
      <c r="L987" s="5"/>
      <c r="M987" s="5"/>
      <c r="N987" s="5"/>
      <c r="O987" s="5"/>
      <c r="P987" s="5"/>
      <c r="Q987" s="5"/>
      <c r="R987" s="7"/>
      <c r="S987" s="7"/>
      <c r="T987" s="5"/>
      <c r="U987" s="7"/>
      <c r="V987" s="5"/>
      <c r="W987" s="5"/>
      <c r="X987" s="5"/>
      <c r="Y987" s="5"/>
      <c r="Z987" s="5"/>
      <c r="AA987" s="5"/>
      <c r="AB987" s="5"/>
    </row>
    <row r="988" spans="1:28" ht="14.3" customHeight="1" x14ac:dyDescent="0.25">
      <c r="A988" s="5"/>
      <c r="B988" s="5"/>
      <c r="C988" s="5"/>
      <c r="D988" s="5"/>
      <c r="E988" s="5"/>
      <c r="F988" s="5"/>
      <c r="G988" s="5"/>
      <c r="H988" s="5"/>
      <c r="I988" s="5"/>
      <c r="J988" s="6"/>
      <c r="K988" s="6"/>
      <c r="L988" s="5"/>
      <c r="M988" s="5"/>
      <c r="N988" s="5"/>
      <c r="O988" s="5"/>
      <c r="P988" s="5"/>
      <c r="Q988" s="5"/>
      <c r="R988" s="7"/>
      <c r="S988" s="7"/>
      <c r="T988" s="5"/>
      <c r="U988" s="7"/>
      <c r="V988" s="5"/>
      <c r="W988" s="5"/>
      <c r="X988" s="5"/>
      <c r="Y988" s="5"/>
      <c r="Z988" s="5"/>
      <c r="AA988" s="5"/>
      <c r="AB988" s="5"/>
    </row>
    <row r="989" spans="1:28" ht="14.3" customHeight="1" x14ac:dyDescent="0.25">
      <c r="A989" s="5"/>
      <c r="B989" s="5"/>
      <c r="C989" s="5"/>
      <c r="D989" s="5"/>
      <c r="E989" s="5"/>
      <c r="F989" s="5"/>
      <c r="G989" s="5"/>
      <c r="H989" s="5"/>
      <c r="I989" s="5"/>
      <c r="J989" s="6"/>
      <c r="K989" s="6"/>
      <c r="L989" s="5"/>
      <c r="M989" s="5"/>
      <c r="N989" s="5"/>
      <c r="O989" s="5"/>
      <c r="P989" s="5"/>
      <c r="Q989" s="5"/>
      <c r="R989" s="7"/>
      <c r="S989" s="7"/>
      <c r="T989" s="5"/>
      <c r="U989" s="7"/>
      <c r="V989" s="5"/>
      <c r="W989" s="5"/>
      <c r="X989" s="5"/>
      <c r="Y989" s="5"/>
      <c r="Z989" s="5"/>
      <c r="AA989" s="5"/>
      <c r="AB989" s="5"/>
    </row>
    <row r="990" spans="1:28" ht="14.3" customHeight="1" x14ac:dyDescent="0.25">
      <c r="A990" s="5"/>
      <c r="B990" s="5"/>
      <c r="C990" s="5"/>
      <c r="D990" s="5"/>
      <c r="E990" s="5"/>
      <c r="F990" s="5"/>
      <c r="G990" s="5"/>
      <c r="H990" s="5"/>
      <c r="I990" s="5"/>
      <c r="J990" s="6"/>
      <c r="K990" s="6"/>
      <c r="L990" s="5"/>
      <c r="M990" s="5"/>
      <c r="N990" s="5"/>
      <c r="O990" s="5"/>
      <c r="P990" s="5"/>
      <c r="Q990" s="5"/>
      <c r="R990" s="7"/>
      <c r="S990" s="7"/>
      <c r="T990" s="5"/>
      <c r="U990" s="7"/>
      <c r="V990" s="5"/>
      <c r="W990" s="5"/>
      <c r="X990" s="5"/>
      <c r="Y990" s="5"/>
      <c r="Z990" s="5"/>
      <c r="AA990" s="5"/>
      <c r="AB990" s="5"/>
    </row>
    <row r="991" spans="1:28" ht="14.3" customHeight="1" x14ac:dyDescent="0.25">
      <c r="A991" s="5"/>
      <c r="B991" s="5"/>
      <c r="C991" s="5"/>
      <c r="D991" s="5"/>
      <c r="E991" s="5"/>
      <c r="F991" s="5"/>
      <c r="G991" s="5"/>
      <c r="H991" s="5"/>
      <c r="I991" s="5"/>
      <c r="J991" s="6"/>
      <c r="K991" s="6"/>
      <c r="L991" s="5"/>
      <c r="M991" s="5"/>
      <c r="N991" s="5"/>
      <c r="O991" s="5"/>
      <c r="P991" s="5"/>
      <c r="Q991" s="5"/>
      <c r="R991" s="7"/>
      <c r="S991" s="7"/>
      <c r="T991" s="5"/>
      <c r="U991" s="7"/>
      <c r="V991" s="5"/>
      <c r="W991" s="5"/>
      <c r="X991" s="5"/>
      <c r="Y991" s="5"/>
      <c r="Z991" s="5"/>
      <c r="AA991" s="5"/>
      <c r="AB991" s="5"/>
    </row>
    <row r="992" spans="1:28" ht="14.3" customHeight="1" x14ac:dyDescent="0.25">
      <c r="A992" s="5"/>
      <c r="B992" s="5"/>
      <c r="C992" s="5"/>
      <c r="D992" s="5"/>
      <c r="E992" s="5"/>
      <c r="F992" s="5"/>
      <c r="G992" s="5"/>
      <c r="H992" s="5"/>
      <c r="I992" s="5"/>
      <c r="J992" s="6"/>
      <c r="K992" s="6"/>
      <c r="L992" s="5"/>
      <c r="M992" s="5"/>
      <c r="N992" s="5"/>
      <c r="O992" s="5"/>
      <c r="P992" s="5"/>
      <c r="Q992" s="5"/>
      <c r="R992" s="7"/>
      <c r="S992" s="7"/>
      <c r="T992" s="5"/>
      <c r="U992" s="7"/>
      <c r="V992" s="5"/>
      <c r="W992" s="5"/>
      <c r="X992" s="5"/>
      <c r="Y992" s="5"/>
      <c r="Z992" s="5"/>
      <c r="AA992" s="5"/>
      <c r="AB992" s="5"/>
    </row>
    <row r="993" spans="1:28" ht="14.3" customHeight="1" x14ac:dyDescent="0.25">
      <c r="A993" s="5"/>
      <c r="B993" s="5"/>
      <c r="C993" s="5"/>
      <c r="D993" s="5"/>
      <c r="E993" s="5"/>
      <c r="F993" s="5"/>
      <c r="G993" s="5"/>
      <c r="H993" s="5"/>
      <c r="I993" s="5"/>
      <c r="J993" s="6"/>
      <c r="K993" s="6"/>
      <c r="L993" s="5"/>
      <c r="M993" s="5"/>
      <c r="N993" s="5"/>
      <c r="O993" s="5"/>
      <c r="P993" s="5"/>
      <c r="Q993" s="5"/>
      <c r="R993" s="7"/>
      <c r="S993" s="7"/>
      <c r="T993" s="5"/>
      <c r="U993" s="7"/>
      <c r="V993" s="5"/>
      <c r="W993" s="5"/>
      <c r="X993" s="5"/>
      <c r="Y993" s="5"/>
      <c r="Z993" s="5"/>
      <c r="AA993" s="5"/>
      <c r="AB993" s="5"/>
    </row>
    <row r="994" spans="1:28" ht="14.3" customHeight="1" x14ac:dyDescent="0.25">
      <c r="A994" s="5"/>
      <c r="B994" s="5"/>
      <c r="C994" s="5"/>
      <c r="D994" s="5"/>
      <c r="E994" s="5"/>
      <c r="F994" s="5"/>
      <c r="G994" s="5"/>
      <c r="H994" s="5"/>
      <c r="I994" s="5"/>
      <c r="J994" s="6"/>
      <c r="K994" s="6"/>
      <c r="L994" s="5"/>
      <c r="M994" s="5"/>
      <c r="N994" s="5"/>
      <c r="O994" s="5"/>
      <c r="P994" s="5"/>
      <c r="Q994" s="5"/>
      <c r="R994" s="7"/>
      <c r="S994" s="7"/>
      <c r="T994" s="5"/>
      <c r="U994" s="7"/>
      <c r="V994" s="5"/>
      <c r="W994" s="5"/>
      <c r="X994" s="5"/>
      <c r="Y994" s="5"/>
      <c r="Z994" s="5"/>
      <c r="AA994" s="5"/>
      <c r="AB994" s="5"/>
    </row>
    <row r="995" spans="1:28" ht="14.3" customHeight="1" x14ac:dyDescent="0.25">
      <c r="A995" s="5"/>
      <c r="B995" s="5"/>
      <c r="C995" s="5"/>
      <c r="D995" s="5"/>
      <c r="E995" s="5"/>
      <c r="F995" s="5"/>
      <c r="G995" s="5"/>
      <c r="H995" s="5"/>
      <c r="I995" s="5"/>
      <c r="J995" s="6"/>
      <c r="K995" s="6"/>
      <c r="L995" s="5"/>
      <c r="M995" s="5"/>
      <c r="N995" s="5"/>
      <c r="O995" s="5"/>
      <c r="P995" s="5"/>
      <c r="Q995" s="5"/>
      <c r="R995" s="7"/>
      <c r="S995" s="7"/>
      <c r="T995" s="5"/>
      <c r="U995" s="7"/>
      <c r="V995" s="5"/>
      <c r="W995" s="5"/>
      <c r="X995" s="5"/>
      <c r="Y995" s="5"/>
      <c r="Z995" s="5"/>
      <c r="AA995" s="5"/>
      <c r="AB995" s="5"/>
    </row>
    <row r="996" spans="1:28" ht="14.3" customHeight="1" x14ac:dyDescent="0.25">
      <c r="A996" s="5"/>
      <c r="B996" s="5"/>
      <c r="C996" s="5"/>
      <c r="D996" s="5"/>
      <c r="E996" s="5"/>
      <c r="F996" s="5"/>
      <c r="G996" s="5"/>
      <c r="H996" s="5"/>
      <c r="I996" s="5"/>
      <c r="J996" s="6"/>
      <c r="K996" s="6"/>
      <c r="L996" s="5"/>
      <c r="M996" s="5"/>
      <c r="N996" s="5"/>
      <c r="O996" s="5"/>
      <c r="P996" s="5"/>
      <c r="Q996" s="5"/>
      <c r="R996" s="7"/>
      <c r="S996" s="7"/>
      <c r="T996" s="5"/>
      <c r="U996" s="7"/>
      <c r="V996" s="5"/>
      <c r="W996" s="5"/>
      <c r="X996" s="5"/>
      <c r="Y996" s="5"/>
      <c r="Z996" s="5"/>
      <c r="AA996" s="5"/>
      <c r="AB996" s="5"/>
    </row>
    <row r="997" spans="1:28" ht="14.3" customHeight="1" x14ac:dyDescent="0.25">
      <c r="A997" s="5"/>
      <c r="B997" s="5"/>
      <c r="C997" s="5"/>
      <c r="D997" s="5"/>
      <c r="E997" s="5"/>
      <c r="F997" s="5"/>
      <c r="G997" s="5"/>
      <c r="H997" s="5"/>
      <c r="I997" s="5"/>
      <c r="J997" s="6"/>
      <c r="K997" s="6"/>
      <c r="L997" s="5"/>
      <c r="M997" s="5"/>
      <c r="N997" s="5"/>
      <c r="O997" s="5"/>
      <c r="P997" s="5"/>
      <c r="Q997" s="5"/>
      <c r="R997" s="7"/>
      <c r="S997" s="7"/>
      <c r="T997" s="5"/>
      <c r="U997" s="7"/>
      <c r="V997" s="5"/>
      <c r="W997" s="5"/>
      <c r="X997" s="5"/>
      <c r="Y997" s="5"/>
      <c r="Z997" s="5"/>
      <c r="AA997" s="5"/>
      <c r="AB997" s="5"/>
    </row>
    <row r="998" spans="1:28" ht="14.3" customHeight="1" x14ac:dyDescent="0.25">
      <c r="A998" s="5"/>
      <c r="B998" s="5"/>
      <c r="C998" s="5"/>
      <c r="D998" s="5"/>
      <c r="E998" s="5"/>
      <c r="F998" s="5"/>
      <c r="G998" s="5"/>
      <c r="H998" s="5"/>
      <c r="I998" s="5"/>
      <c r="J998" s="6"/>
      <c r="K998" s="6"/>
      <c r="L998" s="5"/>
      <c r="M998" s="5"/>
      <c r="N998" s="5"/>
      <c r="O998" s="5"/>
      <c r="P998" s="5"/>
      <c r="Q998" s="5"/>
      <c r="R998" s="7"/>
      <c r="S998" s="7"/>
      <c r="T998" s="5"/>
      <c r="U998" s="7"/>
      <c r="V998" s="5"/>
      <c r="W998" s="5"/>
      <c r="X998" s="5"/>
      <c r="Y998" s="5"/>
      <c r="Z998" s="5"/>
      <c r="AA998" s="5"/>
      <c r="AB998" s="5"/>
    </row>
    <row r="999" spans="1:28" ht="14.3" customHeight="1" x14ac:dyDescent="0.25">
      <c r="A999" s="5"/>
      <c r="B999" s="5"/>
      <c r="C999" s="5"/>
      <c r="D999" s="5"/>
      <c r="E999" s="5"/>
      <c r="F999" s="5"/>
      <c r="G999" s="5"/>
      <c r="H999" s="5"/>
      <c r="I999" s="5"/>
      <c r="J999" s="6"/>
      <c r="K999" s="6"/>
      <c r="L999" s="5"/>
      <c r="M999" s="5"/>
      <c r="N999" s="5"/>
      <c r="O999" s="5"/>
      <c r="P999" s="5"/>
      <c r="Q999" s="5"/>
      <c r="R999" s="7"/>
      <c r="S999" s="7"/>
      <c r="T999" s="5"/>
      <c r="U999" s="7"/>
      <c r="V999" s="5"/>
      <c r="W999" s="5"/>
      <c r="X999" s="5"/>
      <c r="Y999" s="5"/>
      <c r="Z999" s="5"/>
      <c r="AA999" s="5"/>
      <c r="AB999" s="5"/>
    </row>
    <row r="1000" spans="1:28" ht="14.3" customHeight="1" x14ac:dyDescent="0.25">
      <c r="A1000" s="5"/>
      <c r="B1000" s="5"/>
      <c r="C1000" s="5"/>
      <c r="D1000" s="5"/>
      <c r="E1000" s="5"/>
      <c r="F1000" s="5"/>
      <c r="G1000" s="5"/>
      <c r="H1000" s="5"/>
      <c r="I1000" s="5"/>
      <c r="J1000" s="6"/>
      <c r="K1000" s="6"/>
      <c r="L1000" s="5"/>
      <c r="M1000" s="5"/>
      <c r="N1000" s="5"/>
      <c r="O1000" s="5"/>
      <c r="P1000" s="5"/>
      <c r="Q1000" s="5"/>
      <c r="R1000" s="7"/>
      <c r="S1000" s="7"/>
      <c r="T1000" s="5"/>
      <c r="U1000" s="7"/>
      <c r="V1000" s="5"/>
      <c r="W1000" s="5"/>
      <c r="X1000" s="5"/>
      <c r="Y1000" s="5"/>
      <c r="Z1000" s="5"/>
      <c r="AA1000" s="5"/>
      <c r="AB1000" s="5"/>
    </row>
    <row r="1001" spans="1:28" ht="14.3" customHeight="1" x14ac:dyDescent="0.25">
      <c r="A1001" s="5"/>
      <c r="B1001" s="5"/>
      <c r="C1001" s="5"/>
      <c r="D1001" s="5"/>
      <c r="E1001" s="5"/>
      <c r="F1001" s="5"/>
      <c r="G1001" s="5"/>
      <c r="H1001" s="5"/>
      <c r="I1001" s="5"/>
      <c r="J1001" s="6"/>
      <c r="K1001" s="6"/>
      <c r="L1001" s="5"/>
      <c r="M1001" s="5"/>
      <c r="N1001" s="5"/>
      <c r="O1001" s="5"/>
      <c r="P1001" s="5"/>
      <c r="Q1001" s="5"/>
      <c r="R1001" s="7"/>
      <c r="S1001" s="7"/>
      <c r="T1001" s="5"/>
      <c r="U1001" s="7"/>
      <c r="V1001" s="5"/>
      <c r="W1001" s="5"/>
      <c r="X1001" s="5"/>
      <c r="Y1001" s="5"/>
      <c r="Z1001" s="5"/>
      <c r="AA1001" s="5"/>
      <c r="AB1001" s="5"/>
    </row>
    <row r="1002" spans="1:28" ht="14.3" customHeight="1" x14ac:dyDescent="0.25">
      <c r="A1002" s="5"/>
      <c r="B1002" s="5"/>
      <c r="C1002" s="5"/>
      <c r="D1002" s="5"/>
      <c r="E1002" s="5"/>
      <c r="F1002" s="5"/>
      <c r="G1002" s="5"/>
      <c r="H1002" s="5"/>
      <c r="I1002" s="5"/>
      <c r="J1002" s="6"/>
      <c r="K1002" s="6"/>
      <c r="L1002" s="5"/>
      <c r="M1002" s="5"/>
      <c r="N1002" s="5"/>
      <c r="O1002" s="5"/>
      <c r="P1002" s="5"/>
      <c r="Q1002" s="5"/>
      <c r="R1002" s="7"/>
      <c r="S1002" s="7"/>
      <c r="T1002" s="5"/>
      <c r="U1002" s="7"/>
      <c r="V1002" s="5"/>
      <c r="W1002" s="5"/>
      <c r="X1002" s="5"/>
      <c r="Y1002" s="5"/>
      <c r="Z1002" s="5"/>
      <c r="AA1002" s="5"/>
      <c r="AB1002" s="5"/>
    </row>
    <row r="1003" spans="1:28" ht="14.3" customHeight="1" x14ac:dyDescent="0.25">
      <c r="A1003" s="5"/>
      <c r="B1003" s="5"/>
      <c r="C1003" s="5"/>
      <c r="D1003" s="5"/>
      <c r="E1003" s="5"/>
      <c r="F1003" s="5"/>
      <c r="G1003" s="5"/>
      <c r="H1003" s="5"/>
      <c r="I1003" s="5"/>
      <c r="J1003" s="6"/>
      <c r="K1003" s="6"/>
      <c r="L1003" s="5"/>
      <c r="M1003" s="5"/>
      <c r="N1003" s="5"/>
      <c r="O1003" s="5"/>
      <c r="P1003" s="5"/>
      <c r="Q1003" s="5"/>
      <c r="R1003" s="7"/>
      <c r="S1003" s="7"/>
      <c r="T1003" s="5"/>
      <c r="U1003" s="7"/>
      <c r="V1003" s="5"/>
      <c r="W1003" s="5"/>
      <c r="X1003" s="5"/>
      <c r="Y1003" s="5"/>
      <c r="Z1003" s="5"/>
      <c r="AA1003" s="5"/>
      <c r="AB1003" s="5"/>
    </row>
    <row r="1004" spans="1:28" ht="14.3" customHeight="1" x14ac:dyDescent="0.25">
      <c r="A1004" s="5"/>
      <c r="B1004" s="5"/>
      <c r="C1004" s="5"/>
      <c r="D1004" s="5"/>
      <c r="E1004" s="5"/>
      <c r="F1004" s="5"/>
      <c r="G1004" s="5"/>
      <c r="H1004" s="5"/>
      <c r="I1004" s="5"/>
      <c r="J1004" s="6"/>
      <c r="K1004" s="6"/>
      <c r="L1004" s="5"/>
      <c r="M1004" s="5"/>
      <c r="N1004" s="5"/>
      <c r="O1004" s="5"/>
      <c r="P1004" s="5"/>
      <c r="Q1004" s="5"/>
      <c r="R1004" s="7"/>
      <c r="S1004" s="7"/>
      <c r="T1004" s="5"/>
      <c r="U1004" s="7"/>
      <c r="V1004" s="5"/>
      <c r="W1004" s="5"/>
      <c r="X1004" s="5"/>
      <c r="Y1004" s="5"/>
      <c r="Z1004" s="5"/>
      <c r="AA1004" s="5"/>
      <c r="AB1004" s="5"/>
    </row>
    <row r="1005" spans="1:28" ht="14.3" customHeight="1" x14ac:dyDescent="0.25">
      <c r="A1005" s="5"/>
      <c r="B1005" s="5"/>
      <c r="C1005" s="5"/>
      <c r="D1005" s="5"/>
      <c r="E1005" s="5"/>
      <c r="F1005" s="5"/>
      <c r="G1005" s="5"/>
      <c r="H1005" s="5"/>
      <c r="I1005" s="5"/>
      <c r="J1005" s="6"/>
      <c r="K1005" s="6"/>
      <c r="L1005" s="5"/>
      <c r="M1005" s="5"/>
      <c r="N1005" s="5"/>
      <c r="O1005" s="5"/>
      <c r="P1005" s="5"/>
      <c r="Q1005" s="5"/>
      <c r="R1005" s="7"/>
      <c r="S1005" s="7"/>
      <c r="T1005" s="5"/>
      <c r="U1005" s="7"/>
      <c r="V1005" s="5"/>
      <c r="W1005" s="5"/>
      <c r="X1005" s="5"/>
      <c r="Y1005" s="5"/>
      <c r="Z1005" s="5"/>
      <c r="AA1005" s="5"/>
      <c r="AB1005" s="5"/>
    </row>
    <row r="1006" spans="1:28" ht="14.3" customHeight="1" x14ac:dyDescent="0.25">
      <c r="A1006" s="5"/>
      <c r="B1006" s="5"/>
      <c r="C1006" s="5"/>
      <c r="D1006" s="5"/>
      <c r="E1006" s="5"/>
      <c r="F1006" s="5"/>
      <c r="G1006" s="5"/>
      <c r="H1006" s="5"/>
      <c r="I1006" s="5"/>
      <c r="J1006" s="6"/>
      <c r="K1006" s="6"/>
      <c r="L1006" s="5"/>
      <c r="M1006" s="5"/>
      <c r="N1006" s="5"/>
      <c r="O1006" s="5"/>
      <c r="P1006" s="5"/>
      <c r="Q1006" s="5"/>
      <c r="R1006" s="7"/>
      <c r="S1006" s="7"/>
      <c r="T1006" s="5"/>
      <c r="U1006" s="7"/>
      <c r="V1006" s="5"/>
      <c r="W1006" s="5"/>
      <c r="X1006" s="5"/>
      <c r="Y1006" s="5"/>
      <c r="Z1006" s="5"/>
      <c r="AA1006" s="5"/>
      <c r="AB1006" s="5"/>
    </row>
    <row r="1007" spans="1:28" ht="14.3" customHeight="1" x14ac:dyDescent="0.25">
      <c r="A1007" s="5"/>
      <c r="B1007" s="5"/>
      <c r="C1007" s="5"/>
      <c r="D1007" s="5"/>
      <c r="E1007" s="5"/>
      <c r="F1007" s="5"/>
      <c r="G1007" s="5"/>
      <c r="H1007" s="5"/>
      <c r="I1007" s="5"/>
      <c r="J1007" s="6"/>
      <c r="K1007" s="6"/>
      <c r="L1007" s="5"/>
      <c r="M1007" s="5"/>
      <c r="N1007" s="5"/>
      <c r="O1007" s="5"/>
      <c r="P1007" s="5"/>
      <c r="Q1007" s="5"/>
      <c r="R1007" s="7"/>
      <c r="S1007" s="7"/>
      <c r="T1007" s="5"/>
      <c r="U1007" s="7"/>
      <c r="V1007" s="5"/>
      <c r="W1007" s="5"/>
      <c r="X1007" s="5"/>
      <c r="Y1007" s="5"/>
      <c r="Z1007" s="5"/>
      <c r="AA1007" s="5"/>
      <c r="AB1007" s="5"/>
    </row>
    <row r="1008" spans="1:28" ht="14.3" customHeight="1" x14ac:dyDescent="0.25">
      <c r="A1008" s="5"/>
      <c r="B1008" s="5"/>
      <c r="C1008" s="5"/>
      <c r="D1008" s="5"/>
      <c r="E1008" s="5"/>
      <c r="F1008" s="5"/>
      <c r="G1008" s="5"/>
      <c r="H1008" s="5"/>
      <c r="I1008" s="5"/>
      <c r="J1008" s="6"/>
      <c r="K1008" s="6"/>
      <c r="L1008" s="5"/>
      <c r="M1008" s="5"/>
      <c r="N1008" s="5"/>
      <c r="O1008" s="5"/>
      <c r="P1008" s="5"/>
      <c r="Q1008" s="5"/>
      <c r="R1008" s="7"/>
      <c r="S1008" s="7"/>
      <c r="T1008" s="5"/>
      <c r="U1008" s="7"/>
      <c r="V1008" s="5"/>
      <c r="W1008" s="5"/>
      <c r="X1008" s="5"/>
      <c r="Y1008" s="5"/>
      <c r="Z1008" s="5"/>
      <c r="AA1008" s="5"/>
      <c r="AB1008" s="5"/>
    </row>
    <row r="1009" spans="1:28" ht="14.3" customHeight="1" x14ac:dyDescent="0.25">
      <c r="A1009" s="5"/>
      <c r="B1009" s="5"/>
      <c r="C1009" s="5"/>
      <c r="D1009" s="5"/>
      <c r="E1009" s="5"/>
      <c r="F1009" s="5"/>
      <c r="G1009" s="5"/>
      <c r="H1009" s="5"/>
      <c r="I1009" s="5"/>
      <c r="J1009" s="6"/>
      <c r="K1009" s="6"/>
      <c r="L1009" s="5"/>
      <c r="M1009" s="5"/>
      <c r="N1009" s="5"/>
      <c r="O1009" s="5"/>
      <c r="P1009" s="5"/>
      <c r="Q1009" s="5"/>
      <c r="R1009" s="7"/>
      <c r="S1009" s="7"/>
      <c r="T1009" s="5"/>
      <c r="U1009" s="7"/>
      <c r="V1009" s="5"/>
      <c r="W1009" s="5"/>
      <c r="X1009" s="5"/>
      <c r="Y1009" s="5"/>
      <c r="Z1009" s="5"/>
      <c r="AA1009" s="5"/>
      <c r="AB1009" s="5"/>
    </row>
    <row r="1010" spans="1:28" ht="14.3" customHeight="1" x14ac:dyDescent="0.25">
      <c r="A1010" s="5"/>
      <c r="B1010" s="5"/>
      <c r="C1010" s="5"/>
      <c r="D1010" s="5"/>
      <c r="E1010" s="5"/>
      <c r="F1010" s="5"/>
      <c r="G1010" s="5"/>
      <c r="H1010" s="5"/>
      <c r="I1010" s="5"/>
      <c r="J1010" s="6"/>
      <c r="K1010" s="6"/>
      <c r="L1010" s="5"/>
      <c r="M1010" s="5"/>
      <c r="N1010" s="5"/>
      <c r="O1010" s="5"/>
      <c r="P1010" s="5"/>
      <c r="Q1010" s="5"/>
      <c r="R1010" s="7"/>
      <c r="S1010" s="7"/>
      <c r="T1010" s="5"/>
      <c r="U1010" s="7"/>
      <c r="V1010" s="5"/>
      <c r="W1010" s="5"/>
      <c r="X1010" s="5"/>
      <c r="Y1010" s="5"/>
      <c r="Z1010" s="5"/>
      <c r="AA1010" s="5"/>
      <c r="AB1010" s="5"/>
    </row>
    <row r="1011" spans="1:28" ht="14.3" customHeight="1" x14ac:dyDescent="0.25">
      <c r="A1011" s="5"/>
      <c r="B1011" s="5"/>
      <c r="C1011" s="5"/>
      <c r="D1011" s="5"/>
      <c r="E1011" s="5"/>
      <c r="F1011" s="5"/>
      <c r="G1011" s="5"/>
      <c r="H1011" s="5"/>
      <c r="I1011" s="5"/>
      <c r="J1011" s="6"/>
      <c r="K1011" s="6"/>
      <c r="L1011" s="5"/>
      <c r="M1011" s="5"/>
      <c r="N1011" s="5"/>
      <c r="O1011" s="5"/>
      <c r="P1011" s="5"/>
      <c r="Q1011" s="5"/>
      <c r="R1011" s="7"/>
      <c r="S1011" s="7"/>
      <c r="T1011" s="5"/>
      <c r="U1011" s="7"/>
      <c r="V1011" s="5"/>
      <c r="W1011" s="5"/>
      <c r="X1011" s="5"/>
      <c r="Y1011" s="5"/>
      <c r="Z1011" s="5"/>
      <c r="AA1011" s="5"/>
      <c r="AB1011" s="5"/>
    </row>
    <row r="1012" spans="1:28" ht="14.3" customHeight="1" x14ac:dyDescent="0.25">
      <c r="A1012" s="5"/>
      <c r="B1012" s="5"/>
      <c r="C1012" s="5"/>
      <c r="D1012" s="5"/>
      <c r="E1012" s="5"/>
      <c r="F1012" s="5"/>
      <c r="G1012" s="5"/>
      <c r="H1012" s="5"/>
      <c r="I1012" s="5"/>
      <c r="J1012" s="6"/>
      <c r="K1012" s="6"/>
      <c r="L1012" s="5"/>
      <c r="M1012" s="5"/>
      <c r="N1012" s="5"/>
      <c r="O1012" s="5"/>
      <c r="P1012" s="5"/>
      <c r="Q1012" s="5"/>
      <c r="R1012" s="7"/>
      <c r="S1012" s="7"/>
      <c r="T1012" s="5"/>
      <c r="U1012" s="7"/>
      <c r="V1012" s="5"/>
      <c r="W1012" s="5"/>
      <c r="X1012" s="5"/>
      <c r="Y1012" s="5"/>
      <c r="Z1012" s="5"/>
      <c r="AA1012" s="5"/>
      <c r="AB1012" s="5"/>
    </row>
    <row r="1013" spans="1:28" ht="14.3" customHeight="1" x14ac:dyDescent="0.25">
      <c r="A1013" s="5"/>
      <c r="B1013" s="5"/>
      <c r="C1013" s="5"/>
      <c r="D1013" s="5"/>
      <c r="E1013" s="5"/>
      <c r="F1013" s="5"/>
      <c r="G1013" s="5"/>
      <c r="H1013" s="5"/>
      <c r="I1013" s="5"/>
      <c r="J1013" s="6"/>
      <c r="K1013" s="6"/>
      <c r="L1013" s="5"/>
      <c r="M1013" s="5"/>
      <c r="N1013" s="5"/>
      <c r="O1013" s="5"/>
      <c r="P1013" s="5"/>
      <c r="Q1013" s="5"/>
      <c r="R1013" s="7"/>
      <c r="S1013" s="7"/>
      <c r="T1013" s="5"/>
      <c r="U1013" s="7"/>
      <c r="V1013" s="5"/>
      <c r="W1013" s="5"/>
      <c r="X1013" s="5"/>
      <c r="Y1013" s="5"/>
      <c r="Z1013" s="5"/>
      <c r="AA1013" s="5"/>
      <c r="AB1013" s="5"/>
    </row>
    <row r="1014" spans="1:28" ht="14.3" customHeight="1" x14ac:dyDescent="0.25">
      <c r="A1014" s="5"/>
      <c r="B1014" s="5"/>
      <c r="C1014" s="5"/>
      <c r="D1014" s="5"/>
      <c r="E1014" s="5"/>
      <c r="F1014" s="5"/>
      <c r="G1014" s="5"/>
      <c r="H1014" s="5"/>
      <c r="I1014" s="5"/>
      <c r="J1014" s="6"/>
      <c r="K1014" s="6"/>
      <c r="L1014" s="5"/>
      <c r="M1014" s="5"/>
      <c r="N1014" s="5"/>
      <c r="O1014" s="5"/>
      <c r="P1014" s="5"/>
      <c r="Q1014" s="5"/>
      <c r="R1014" s="7"/>
      <c r="S1014" s="7"/>
      <c r="T1014" s="5"/>
      <c r="U1014" s="7"/>
      <c r="V1014" s="5"/>
      <c r="W1014" s="5"/>
      <c r="X1014" s="5"/>
      <c r="Y1014" s="5"/>
      <c r="Z1014" s="5"/>
      <c r="AA1014" s="5"/>
      <c r="AB1014" s="5"/>
    </row>
    <row r="1015" spans="1:28" ht="14.3" customHeight="1" x14ac:dyDescent="0.25">
      <c r="A1015" s="5"/>
      <c r="B1015" s="5"/>
      <c r="C1015" s="5"/>
      <c r="D1015" s="5"/>
      <c r="E1015" s="5"/>
      <c r="F1015" s="5"/>
      <c r="G1015" s="5"/>
      <c r="H1015" s="5"/>
      <c r="I1015" s="5"/>
      <c r="J1015" s="6"/>
      <c r="K1015" s="6"/>
      <c r="L1015" s="5"/>
      <c r="M1015" s="5"/>
      <c r="N1015" s="5"/>
      <c r="O1015" s="5"/>
      <c r="P1015" s="5"/>
      <c r="Q1015" s="5"/>
      <c r="R1015" s="7"/>
      <c r="S1015" s="7"/>
      <c r="T1015" s="5"/>
      <c r="U1015" s="7"/>
      <c r="V1015" s="5"/>
      <c r="W1015" s="5"/>
      <c r="X1015" s="5"/>
      <c r="Y1015" s="5"/>
      <c r="Z1015" s="5"/>
      <c r="AA1015" s="5"/>
      <c r="AB1015" s="5"/>
    </row>
    <row r="1016" spans="1:28" ht="14.3" customHeight="1" x14ac:dyDescent="0.25">
      <c r="A1016" s="5"/>
      <c r="B1016" s="5"/>
      <c r="C1016" s="5"/>
      <c r="D1016" s="5"/>
      <c r="E1016" s="5"/>
      <c r="F1016" s="5"/>
      <c r="G1016" s="5"/>
      <c r="H1016" s="5"/>
      <c r="I1016" s="5"/>
      <c r="J1016" s="6"/>
      <c r="K1016" s="6"/>
      <c r="L1016" s="5"/>
      <c r="M1016" s="5"/>
      <c r="N1016" s="5"/>
      <c r="O1016" s="5"/>
      <c r="P1016" s="5"/>
      <c r="Q1016" s="5"/>
      <c r="R1016" s="7"/>
      <c r="S1016" s="7"/>
      <c r="T1016" s="5"/>
      <c r="U1016" s="7"/>
      <c r="V1016" s="5"/>
      <c r="W1016" s="5"/>
      <c r="X1016" s="5"/>
      <c r="Y1016" s="5"/>
      <c r="Z1016" s="5"/>
      <c r="AA1016" s="5"/>
      <c r="AB1016" s="5"/>
    </row>
    <row r="1017" spans="1:28" ht="14.3" customHeight="1" x14ac:dyDescent="0.25">
      <c r="A1017" s="5"/>
      <c r="B1017" s="5"/>
      <c r="C1017" s="5"/>
      <c r="D1017" s="5"/>
      <c r="E1017" s="5"/>
      <c r="F1017" s="5"/>
      <c r="G1017" s="5"/>
      <c r="H1017" s="5"/>
      <c r="I1017" s="5"/>
      <c r="J1017" s="6"/>
      <c r="K1017" s="6"/>
      <c r="L1017" s="5"/>
      <c r="M1017" s="5"/>
      <c r="N1017" s="5"/>
      <c r="O1017" s="5"/>
      <c r="P1017" s="5"/>
      <c r="Q1017" s="5"/>
      <c r="R1017" s="7"/>
      <c r="S1017" s="7"/>
      <c r="T1017" s="5"/>
      <c r="U1017" s="7"/>
      <c r="V1017" s="5"/>
      <c r="W1017" s="5"/>
      <c r="X1017" s="5"/>
      <c r="Y1017" s="5"/>
      <c r="Z1017" s="5"/>
      <c r="AA1017" s="5"/>
      <c r="AB1017" s="5"/>
    </row>
    <row r="1018" spans="1:28" ht="14.3" customHeight="1" x14ac:dyDescent="0.25">
      <c r="A1018" s="5"/>
      <c r="B1018" s="5"/>
      <c r="C1018" s="5"/>
      <c r="D1018" s="5"/>
      <c r="E1018" s="5"/>
      <c r="F1018" s="5"/>
      <c r="G1018" s="5"/>
      <c r="H1018" s="5"/>
      <c r="I1018" s="5"/>
      <c r="J1018" s="6"/>
      <c r="K1018" s="6"/>
      <c r="L1018" s="5"/>
      <c r="M1018" s="5"/>
      <c r="N1018" s="5"/>
      <c r="O1018" s="5"/>
      <c r="P1018" s="5"/>
      <c r="Q1018" s="5"/>
      <c r="R1018" s="7"/>
      <c r="S1018" s="7"/>
      <c r="T1018" s="5"/>
      <c r="U1018" s="7"/>
      <c r="V1018" s="5"/>
      <c r="W1018" s="5"/>
      <c r="X1018" s="5"/>
      <c r="Y1018" s="5"/>
      <c r="Z1018" s="5"/>
      <c r="AA1018" s="5"/>
      <c r="AB1018" s="5"/>
    </row>
    <row r="1019" spans="1:28" ht="14.3" customHeight="1" x14ac:dyDescent="0.25">
      <c r="A1019" s="5"/>
      <c r="B1019" s="5"/>
      <c r="C1019" s="5"/>
      <c r="D1019" s="5"/>
      <c r="E1019" s="5"/>
      <c r="F1019" s="5"/>
      <c r="G1019" s="5"/>
      <c r="H1019" s="5"/>
      <c r="I1019" s="5"/>
      <c r="J1019" s="6"/>
      <c r="K1019" s="6"/>
      <c r="L1019" s="5"/>
      <c r="M1019" s="5"/>
      <c r="N1019" s="5"/>
      <c r="O1019" s="5"/>
      <c r="P1019" s="5"/>
      <c r="Q1019" s="5"/>
      <c r="R1019" s="7"/>
      <c r="S1019" s="7"/>
      <c r="T1019" s="5"/>
      <c r="U1019" s="7"/>
      <c r="V1019" s="5"/>
      <c r="W1019" s="5"/>
      <c r="X1019" s="5"/>
      <c r="Y1019" s="5"/>
      <c r="Z1019" s="5"/>
      <c r="AA1019" s="5"/>
      <c r="AB1019" s="5"/>
    </row>
    <row r="1020" spans="1:28" ht="14.3" customHeight="1" x14ac:dyDescent="0.25">
      <c r="A1020" s="5"/>
      <c r="B1020" s="5"/>
      <c r="C1020" s="5"/>
      <c r="D1020" s="5"/>
      <c r="E1020" s="5"/>
      <c r="F1020" s="5"/>
      <c r="G1020" s="5"/>
      <c r="H1020" s="5"/>
      <c r="I1020" s="5"/>
      <c r="J1020" s="6"/>
      <c r="K1020" s="6"/>
      <c r="L1020" s="5"/>
      <c r="M1020" s="5"/>
      <c r="N1020" s="5"/>
      <c r="O1020" s="5"/>
      <c r="P1020" s="5"/>
      <c r="Q1020" s="5"/>
      <c r="R1020" s="7"/>
      <c r="S1020" s="7"/>
      <c r="T1020" s="5"/>
      <c r="U1020" s="7"/>
      <c r="V1020" s="5"/>
      <c r="W1020" s="5"/>
      <c r="X1020" s="5"/>
      <c r="Y1020" s="5"/>
      <c r="Z1020" s="5"/>
      <c r="AA1020" s="5"/>
      <c r="AB1020" s="5"/>
    </row>
    <row r="1021" spans="1:28" ht="14.3" customHeight="1" x14ac:dyDescent="0.25">
      <c r="A1021" s="5"/>
      <c r="B1021" s="5"/>
      <c r="C1021" s="5"/>
      <c r="D1021" s="5"/>
      <c r="E1021" s="5"/>
      <c r="F1021" s="5"/>
      <c r="G1021" s="5"/>
      <c r="H1021" s="5"/>
      <c r="I1021" s="5"/>
      <c r="J1021" s="6"/>
      <c r="K1021" s="6"/>
      <c r="L1021" s="5"/>
      <c r="M1021" s="5"/>
      <c r="N1021" s="5"/>
      <c r="O1021" s="5"/>
      <c r="P1021" s="5"/>
      <c r="Q1021" s="5"/>
      <c r="R1021" s="7"/>
      <c r="S1021" s="7"/>
      <c r="T1021" s="5"/>
      <c r="U1021" s="7"/>
      <c r="V1021" s="5"/>
      <c r="W1021" s="5"/>
      <c r="X1021" s="5"/>
      <c r="Y1021" s="5"/>
      <c r="Z1021" s="5"/>
      <c r="AA1021" s="5"/>
      <c r="AB1021" s="5"/>
    </row>
    <row r="1022" spans="1:28" ht="14.3" customHeight="1" x14ac:dyDescent="0.25">
      <c r="A1022" s="5"/>
      <c r="B1022" s="5"/>
      <c r="C1022" s="5"/>
      <c r="D1022" s="5"/>
      <c r="E1022" s="5"/>
      <c r="F1022" s="5"/>
      <c r="G1022" s="5"/>
      <c r="H1022" s="5"/>
      <c r="I1022" s="5"/>
      <c r="J1022" s="6"/>
      <c r="K1022" s="6"/>
      <c r="L1022" s="5"/>
      <c r="M1022" s="5"/>
      <c r="N1022" s="5"/>
      <c r="O1022" s="5"/>
      <c r="P1022" s="5"/>
      <c r="Q1022" s="5"/>
      <c r="R1022" s="7"/>
      <c r="S1022" s="7"/>
      <c r="T1022" s="5"/>
      <c r="U1022" s="7"/>
      <c r="V1022" s="5"/>
      <c r="W1022" s="5"/>
      <c r="X1022" s="5"/>
      <c r="Y1022" s="5"/>
      <c r="Z1022" s="5"/>
      <c r="AA1022" s="5"/>
      <c r="AB1022" s="5"/>
    </row>
    <row r="1023" spans="1:28" ht="14.3" customHeight="1" x14ac:dyDescent="0.25">
      <c r="A1023" s="5"/>
      <c r="B1023" s="5"/>
      <c r="C1023" s="5"/>
      <c r="D1023" s="5"/>
      <c r="E1023" s="5"/>
      <c r="F1023" s="5"/>
      <c r="G1023" s="5"/>
      <c r="H1023" s="5"/>
      <c r="I1023" s="5"/>
      <c r="J1023" s="6"/>
      <c r="K1023" s="6"/>
      <c r="L1023" s="5"/>
      <c r="M1023" s="5"/>
      <c r="N1023" s="5"/>
      <c r="O1023" s="5"/>
      <c r="P1023" s="5"/>
      <c r="Q1023" s="5"/>
      <c r="R1023" s="7"/>
      <c r="S1023" s="7"/>
      <c r="T1023" s="5"/>
      <c r="U1023" s="7"/>
      <c r="V1023" s="5"/>
      <c r="W1023" s="5"/>
      <c r="X1023" s="5"/>
      <c r="Y1023" s="5"/>
      <c r="Z1023" s="5"/>
      <c r="AA1023" s="5"/>
      <c r="AB1023" s="5"/>
    </row>
    <row r="1024" spans="1:28" ht="14.3" customHeight="1" x14ac:dyDescent="0.25">
      <c r="A1024" s="5"/>
      <c r="B1024" s="5"/>
      <c r="C1024" s="5"/>
      <c r="D1024" s="5"/>
      <c r="E1024" s="5"/>
      <c r="F1024" s="5"/>
      <c r="G1024" s="5"/>
      <c r="H1024" s="5"/>
      <c r="I1024" s="5"/>
      <c r="J1024" s="6"/>
      <c r="K1024" s="6"/>
      <c r="L1024" s="5"/>
      <c r="M1024" s="5"/>
      <c r="N1024" s="5"/>
      <c r="O1024" s="5"/>
      <c r="P1024" s="5"/>
      <c r="Q1024" s="5"/>
      <c r="R1024" s="7"/>
      <c r="S1024" s="7"/>
      <c r="T1024" s="5"/>
      <c r="U1024" s="7"/>
      <c r="V1024" s="5"/>
      <c r="W1024" s="5"/>
      <c r="X1024" s="5"/>
      <c r="Y1024" s="5"/>
      <c r="Z1024" s="5"/>
      <c r="AA1024" s="5"/>
      <c r="AB1024" s="5"/>
    </row>
    <row r="1025" spans="1:28" ht="14.3" customHeight="1" x14ac:dyDescent="0.25">
      <c r="A1025" s="5"/>
      <c r="B1025" s="5"/>
      <c r="C1025" s="5"/>
      <c r="D1025" s="5"/>
      <c r="E1025" s="5"/>
      <c r="F1025" s="5"/>
      <c r="G1025" s="5"/>
      <c r="H1025" s="5"/>
      <c r="I1025" s="5"/>
      <c r="J1025" s="6"/>
      <c r="K1025" s="6"/>
      <c r="L1025" s="5"/>
      <c r="M1025" s="5"/>
      <c r="N1025" s="5"/>
      <c r="O1025" s="5"/>
      <c r="P1025" s="5"/>
      <c r="Q1025" s="5"/>
      <c r="R1025" s="7"/>
      <c r="S1025" s="7"/>
      <c r="T1025" s="5"/>
      <c r="U1025" s="7"/>
      <c r="V1025" s="5"/>
      <c r="W1025" s="5"/>
      <c r="X1025" s="5"/>
      <c r="Y1025" s="5"/>
      <c r="Z1025" s="5"/>
      <c r="AA1025" s="5"/>
      <c r="AB1025" s="5"/>
    </row>
  </sheetData>
  <autoFilter ref="A1:U335" xr:uid="{00000000-0009-0000-0000-000000000000}"/>
  <conditionalFormatting sqref="A2:U1024">
    <cfRule type="expression" dxfId="17" priority="15">
      <formula>$R2="Processed"</formula>
    </cfRule>
    <cfRule type="expression" dxfId="16" priority="16">
      <formula>$R2="Update proposed"</formula>
    </cfRule>
    <cfRule type="expression" dxfId="15" priority="17">
      <formula>$R2="Further action needed"</formula>
    </cfRule>
    <cfRule type="expression" dxfId="14" priority="18">
      <formula>$R2="Disagreed by reviewer"</formula>
    </cfRule>
    <cfRule type="expression" dxfId="13" priority="19">
      <formula>$R2="Implemented"</formula>
    </cfRule>
    <cfRule type="expression" dxfId="12" priority="20">
      <formula>$R2="Controversial"</formula>
    </cfRule>
    <cfRule type="expression" dxfId="11" priority="21">
      <formula>$R2="Closed by related RID"</formula>
    </cfRule>
    <cfRule type="expression" dxfId="10" priority="23">
      <formula>$R2="Implemented in BB"</formula>
    </cfRule>
    <cfRule type="expression" dxfId="9" priority="24">
      <formula>$R2="No change"</formula>
    </cfRule>
  </conditionalFormatting>
  <conditionalFormatting sqref="N303:N337">
    <cfRule type="expression" dxfId="8" priority="9">
      <formula>$R303="No change"</formula>
    </cfRule>
  </conditionalFormatting>
  <conditionalFormatting sqref="Q336:Q337">
    <cfRule type="expression" dxfId="7" priority="2">
      <formula>$R336="No change"</formula>
    </cfRule>
  </conditionalFormatting>
  <conditionalFormatting sqref="Q303:R337">
    <cfRule type="expression" dxfId="6" priority="1">
      <formula>$R303="No change"</formula>
    </cfRule>
  </conditionalFormatting>
  <conditionalFormatting sqref="T303:T337">
    <cfRule type="expression" dxfId="5" priority="6">
      <formula>$R303="No change"</formula>
    </cfRule>
  </conditionalFormatting>
  <conditionalFormatting sqref="V2:V337">
    <cfRule type="cellIs" dxfId="4" priority="10" operator="equal">
      <formula>"Open"</formula>
    </cfRule>
    <cfRule type="cellIs" dxfId="3" priority="11" operator="equal">
      <formula>"Proposed for closure"</formula>
    </cfRule>
    <cfRule type="cellIs" dxfId="2" priority="12" operator="equal">
      <formula>"Accepted by reviewer"</formula>
    </cfRule>
    <cfRule type="cellIs" dxfId="1" priority="13" operator="equal">
      <formula>"Rejected by reviewer"</formula>
    </cfRule>
    <cfRule type="cellIs" dxfId="0" priority="14" operator="equal">
      <formula>"Closed"</formula>
    </cfRule>
  </conditionalFormatting>
  <hyperlinks>
    <hyperlink ref="E2" r:id="rId1" xr:uid="{00000000-0004-0000-0000-000000000000}"/>
    <hyperlink ref="E3" r:id="rId2" xr:uid="{00000000-0004-0000-0000-000001000000}"/>
    <hyperlink ref="E4" r:id="rId3" xr:uid="{00000000-0004-0000-0000-000002000000}"/>
    <hyperlink ref="E19" r:id="rId4" xr:uid="{00000000-0004-0000-0000-000003000000}"/>
    <hyperlink ref="E20" r:id="rId5" xr:uid="{00000000-0004-0000-0000-000004000000}"/>
    <hyperlink ref="E46" r:id="rId6" xr:uid="{00000000-0004-0000-0000-000005000000}"/>
    <hyperlink ref="E47" r:id="rId7" xr:uid="{00000000-0004-0000-0000-000006000000}"/>
    <hyperlink ref="E48" r:id="rId8" xr:uid="{00000000-0004-0000-0000-000007000000}"/>
    <hyperlink ref="E49" r:id="rId9" xr:uid="{00000000-0004-0000-0000-000008000000}"/>
    <hyperlink ref="E50" r:id="rId10" xr:uid="{00000000-0004-0000-0000-000009000000}"/>
    <hyperlink ref="E51" r:id="rId11" xr:uid="{00000000-0004-0000-0000-00000A000000}"/>
    <hyperlink ref="E52" r:id="rId12" xr:uid="{00000000-0004-0000-0000-00000B000000}"/>
    <hyperlink ref="E53" r:id="rId13" xr:uid="{00000000-0004-0000-0000-00000C000000}"/>
    <hyperlink ref="E54" r:id="rId14" xr:uid="{00000000-0004-0000-0000-00000D000000}"/>
    <hyperlink ref="E55" r:id="rId15" xr:uid="{00000000-0004-0000-0000-00000E000000}"/>
    <hyperlink ref="E56" r:id="rId16" xr:uid="{00000000-0004-0000-0000-00000F000000}"/>
    <hyperlink ref="E83" r:id="rId17" xr:uid="{00000000-0004-0000-0000-000010000000}"/>
    <hyperlink ref="E165" r:id="rId18" xr:uid="{00000000-0004-0000-0000-000011000000}"/>
    <hyperlink ref="E166" r:id="rId19" xr:uid="{00000000-0004-0000-0000-000012000000}"/>
    <hyperlink ref="E167" r:id="rId20" xr:uid="{00000000-0004-0000-0000-000013000000}"/>
    <hyperlink ref="E168" r:id="rId21" xr:uid="{00000000-0004-0000-0000-000014000000}"/>
    <hyperlink ref="E169" r:id="rId22" xr:uid="{00000000-0004-0000-0000-000015000000}"/>
    <hyperlink ref="E170" r:id="rId23" xr:uid="{00000000-0004-0000-0000-000016000000}"/>
    <hyperlink ref="E171" r:id="rId24" xr:uid="{00000000-0004-0000-0000-000017000000}"/>
    <hyperlink ref="E172" r:id="rId25" xr:uid="{00000000-0004-0000-0000-000018000000}"/>
    <hyperlink ref="E173" r:id="rId26" xr:uid="{00000000-0004-0000-0000-000019000000}"/>
    <hyperlink ref="E174" r:id="rId27" xr:uid="{00000000-0004-0000-0000-00001A000000}"/>
    <hyperlink ref="E175" r:id="rId28" xr:uid="{00000000-0004-0000-0000-00001B000000}"/>
    <hyperlink ref="E176" r:id="rId29" xr:uid="{00000000-0004-0000-0000-00001C000000}"/>
    <hyperlink ref="E177" r:id="rId30" xr:uid="{00000000-0004-0000-0000-00001D000000}"/>
    <hyperlink ref="E178" r:id="rId31" xr:uid="{00000000-0004-0000-0000-00001E000000}"/>
    <hyperlink ref="E179" r:id="rId32" xr:uid="{00000000-0004-0000-0000-00001F000000}"/>
    <hyperlink ref="E180" r:id="rId33" xr:uid="{00000000-0004-0000-0000-000020000000}"/>
    <hyperlink ref="E181" r:id="rId34" xr:uid="{00000000-0004-0000-0000-000021000000}"/>
    <hyperlink ref="E182" r:id="rId35" xr:uid="{00000000-0004-0000-0000-000022000000}"/>
    <hyperlink ref="E183" r:id="rId36" xr:uid="{00000000-0004-0000-0000-000023000000}"/>
    <hyperlink ref="E184" r:id="rId37" xr:uid="{00000000-0004-0000-0000-000024000000}"/>
    <hyperlink ref="E185" r:id="rId38" xr:uid="{00000000-0004-0000-0000-000025000000}"/>
    <hyperlink ref="E186" r:id="rId39" xr:uid="{00000000-0004-0000-0000-000026000000}"/>
    <hyperlink ref="E187" r:id="rId40" xr:uid="{00000000-0004-0000-0000-000027000000}"/>
    <hyperlink ref="E193" r:id="rId41" xr:uid="{00000000-0004-0000-0000-000028000000}"/>
    <hyperlink ref="E194" r:id="rId42" xr:uid="{00000000-0004-0000-0000-000029000000}"/>
    <hyperlink ref="E195" r:id="rId43" xr:uid="{00000000-0004-0000-0000-00002A000000}"/>
    <hyperlink ref="E196" r:id="rId44" xr:uid="{00000000-0004-0000-0000-00002B000000}"/>
    <hyperlink ref="E197" r:id="rId45" xr:uid="{00000000-0004-0000-0000-00002C000000}"/>
    <hyperlink ref="E198" r:id="rId46" xr:uid="{00000000-0004-0000-0000-00002D000000}"/>
    <hyperlink ref="E199" r:id="rId47" xr:uid="{00000000-0004-0000-0000-00002E000000}"/>
    <hyperlink ref="E200" r:id="rId48" xr:uid="{00000000-0004-0000-0000-00002F000000}"/>
    <hyperlink ref="E201" r:id="rId49" xr:uid="{00000000-0004-0000-0000-000030000000}"/>
    <hyperlink ref="E202" r:id="rId50" xr:uid="{00000000-0004-0000-0000-000031000000}"/>
    <hyperlink ref="E203" r:id="rId51" xr:uid="{00000000-0004-0000-0000-000032000000}"/>
    <hyperlink ref="E204" r:id="rId52" xr:uid="{00000000-0004-0000-0000-000033000000}"/>
    <hyperlink ref="E205" r:id="rId53" xr:uid="{00000000-0004-0000-0000-000034000000}"/>
    <hyperlink ref="E206" r:id="rId54" xr:uid="{00000000-0004-0000-0000-000035000000}"/>
    <hyperlink ref="E207" r:id="rId55" xr:uid="{00000000-0004-0000-0000-000036000000}"/>
    <hyperlink ref="E208" r:id="rId56" xr:uid="{00000000-0004-0000-0000-000037000000}"/>
    <hyperlink ref="E209" r:id="rId57" xr:uid="{00000000-0004-0000-0000-000038000000}"/>
    <hyperlink ref="E210" r:id="rId58" xr:uid="{00000000-0004-0000-0000-000039000000}"/>
    <hyperlink ref="E211" r:id="rId59" xr:uid="{00000000-0004-0000-0000-00003A000000}"/>
    <hyperlink ref="E212" r:id="rId60" xr:uid="{00000000-0004-0000-0000-00003B000000}"/>
    <hyperlink ref="E213" r:id="rId61" xr:uid="{00000000-0004-0000-0000-00003C000000}"/>
    <hyperlink ref="E214" r:id="rId62" xr:uid="{00000000-0004-0000-0000-00003D000000}"/>
    <hyperlink ref="E215" r:id="rId63" xr:uid="{00000000-0004-0000-0000-00003E000000}"/>
    <hyperlink ref="E216" r:id="rId64" xr:uid="{00000000-0004-0000-0000-00003F000000}"/>
    <hyperlink ref="E217" r:id="rId65" xr:uid="{00000000-0004-0000-0000-000040000000}"/>
    <hyperlink ref="E218" r:id="rId66" xr:uid="{00000000-0004-0000-0000-000041000000}"/>
    <hyperlink ref="E219" r:id="rId67" xr:uid="{00000000-0004-0000-0000-000042000000}"/>
    <hyperlink ref="E220" r:id="rId68" xr:uid="{00000000-0004-0000-0000-000043000000}"/>
    <hyperlink ref="E221" r:id="rId69" xr:uid="{00000000-0004-0000-0000-000044000000}"/>
    <hyperlink ref="E222" r:id="rId70" xr:uid="{00000000-0004-0000-0000-000045000000}"/>
    <hyperlink ref="E223" r:id="rId71" xr:uid="{00000000-0004-0000-0000-000046000000}"/>
    <hyperlink ref="E224" r:id="rId72" xr:uid="{00000000-0004-0000-0000-000047000000}"/>
    <hyperlink ref="E229" r:id="rId73" xr:uid="{00000000-0004-0000-0000-000048000000}"/>
    <hyperlink ref="E232" r:id="rId74" xr:uid="{00000000-0004-0000-0000-000049000000}"/>
    <hyperlink ref="E233" r:id="rId75" xr:uid="{00000000-0004-0000-0000-00004A000000}"/>
    <hyperlink ref="E234" r:id="rId76" xr:uid="{00000000-0004-0000-0000-00004B000000}"/>
    <hyperlink ref="E235" r:id="rId77" xr:uid="{00000000-0004-0000-0000-00004C000000}"/>
    <hyperlink ref="E236" r:id="rId78" xr:uid="{00000000-0004-0000-0000-00004D000000}"/>
    <hyperlink ref="E237" r:id="rId79" xr:uid="{00000000-0004-0000-0000-00004E000000}"/>
    <hyperlink ref="E238" r:id="rId80" xr:uid="{00000000-0004-0000-0000-00004F000000}"/>
    <hyperlink ref="E239" r:id="rId81" xr:uid="{00000000-0004-0000-0000-000050000000}"/>
    <hyperlink ref="E265" r:id="rId82" xr:uid="{00000000-0004-0000-0000-000051000000}"/>
    <hyperlink ref="E266" r:id="rId83" xr:uid="{00000000-0004-0000-0000-000052000000}"/>
    <hyperlink ref="E267" r:id="rId84" xr:uid="{00000000-0004-0000-0000-000053000000}"/>
    <hyperlink ref="E268" r:id="rId85" xr:uid="{00000000-0004-0000-0000-000054000000}"/>
    <hyperlink ref="E269" r:id="rId86" xr:uid="{00000000-0004-0000-0000-000055000000}"/>
    <hyperlink ref="E270" r:id="rId87" xr:uid="{00000000-0004-0000-0000-000056000000}"/>
    <hyperlink ref="E271" r:id="rId88" xr:uid="{00000000-0004-0000-0000-000057000000}"/>
    <hyperlink ref="E272" r:id="rId89" xr:uid="{00000000-0004-0000-0000-000058000000}"/>
    <hyperlink ref="E273" r:id="rId90" xr:uid="{00000000-0004-0000-0000-000059000000}"/>
    <hyperlink ref="E274" r:id="rId91" xr:uid="{00000000-0004-0000-0000-00005A000000}"/>
    <hyperlink ref="E275" r:id="rId92" xr:uid="{00000000-0004-0000-0000-00005B000000}"/>
    <hyperlink ref="E276" r:id="rId93" xr:uid="{00000000-0004-0000-0000-00005C000000}"/>
    <hyperlink ref="E277" r:id="rId94" xr:uid="{00000000-0004-0000-0000-00005D000000}"/>
    <hyperlink ref="E278" r:id="rId95" xr:uid="{00000000-0004-0000-0000-00005E000000}"/>
    <hyperlink ref="E279" r:id="rId96" xr:uid="{00000000-0004-0000-0000-00005F000000}"/>
    <hyperlink ref="E280" r:id="rId97" xr:uid="{00000000-0004-0000-0000-000060000000}"/>
    <hyperlink ref="E281" r:id="rId98" xr:uid="{00000000-0004-0000-0000-000061000000}"/>
    <hyperlink ref="E282" r:id="rId99" xr:uid="{00000000-0004-0000-0000-000062000000}"/>
    <hyperlink ref="E283" r:id="rId100" xr:uid="{00000000-0004-0000-0000-000063000000}"/>
    <hyperlink ref="E284" r:id="rId101" xr:uid="{00000000-0004-0000-0000-000064000000}"/>
    <hyperlink ref="E285" r:id="rId102" xr:uid="{00000000-0004-0000-0000-000065000000}"/>
    <hyperlink ref="E286" r:id="rId103" xr:uid="{00000000-0004-0000-0000-000066000000}"/>
    <hyperlink ref="E287" r:id="rId104" xr:uid="{00000000-0004-0000-0000-000067000000}"/>
    <hyperlink ref="E288" r:id="rId105" xr:uid="{00000000-0004-0000-0000-000068000000}"/>
    <hyperlink ref="E289" r:id="rId106" xr:uid="{00000000-0004-0000-0000-000069000000}"/>
    <hyperlink ref="E290" r:id="rId107" xr:uid="{00000000-0004-0000-0000-00006A000000}"/>
    <hyperlink ref="E291" r:id="rId108" xr:uid="{00000000-0004-0000-0000-00006B000000}"/>
    <hyperlink ref="E292" r:id="rId109" xr:uid="{00000000-0004-0000-0000-00006C000000}"/>
    <hyperlink ref="E293" r:id="rId110" xr:uid="{00000000-0004-0000-0000-00006D000000}"/>
    <hyperlink ref="E294" r:id="rId111" xr:uid="{00000000-0004-0000-0000-00006E000000}"/>
    <hyperlink ref="E295" r:id="rId112" xr:uid="{00000000-0004-0000-0000-00006F000000}"/>
    <hyperlink ref="E296" r:id="rId113" xr:uid="{00000000-0004-0000-0000-000070000000}"/>
    <hyperlink ref="E297" r:id="rId114" xr:uid="{00000000-0004-0000-0000-000071000000}"/>
    <hyperlink ref="E298" r:id="rId115" xr:uid="{00000000-0004-0000-0000-000072000000}"/>
    <hyperlink ref="E299" r:id="rId116" xr:uid="{00000000-0004-0000-0000-000073000000}"/>
    <hyperlink ref="E300" r:id="rId117" xr:uid="{00000000-0004-0000-0000-000074000000}"/>
    <hyperlink ref="E301" r:id="rId118" xr:uid="{00000000-0004-0000-0000-000075000000}"/>
    <hyperlink ref="E302" r:id="rId119" xr:uid="{00000000-0004-0000-0000-000076000000}"/>
    <hyperlink ref="E259:E264" r:id="rId120" display="Peter.van.der.Plas@esa.int" xr:uid="{C473BBE3-0CAA-444B-91C0-1F2D353C7C87}"/>
    <hyperlink ref="E258" r:id="rId121" xr:uid="{8BB23B31-AB84-4A29-8BB2-8AD0341A7F68}"/>
  </hyperlinks>
  <pageMargins left="0.7" right="0.7" top="0.75" bottom="0.75" header="0" footer="0"/>
  <pageSetup paperSize="9" orientation="portrait" r:id="rId122"/>
  <legacyDrawing r:id="rId123"/>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options!$C$2:$C$7</xm:f>
          </x14:formula1>
          <xm:sqref>T2:T337</xm:sqref>
        </x14:dataValidation>
        <x14:dataValidation type="list" allowBlank="1" showErrorMessage="1" xr:uid="{00000000-0002-0000-0000-000001000000}">
          <x14:formula1>
            <xm:f>options!$A$2:$A$4</xm:f>
          </x14:formula1>
          <xm:sqref>N2:N337</xm:sqref>
        </x14:dataValidation>
        <x14:dataValidation type="list" allowBlank="1" showErrorMessage="1" xr:uid="{00000000-0002-0000-0000-000002000000}">
          <x14:formula1>
            <xm:f>options!$B$2:$B$4</xm:f>
          </x14:formula1>
          <xm:sqref>Q2:Q337</xm:sqref>
        </x14:dataValidation>
        <x14:dataValidation type="list" allowBlank="1" showErrorMessage="1" xr:uid="{00000000-0002-0000-0000-000003000000}">
          <x14:formula1>
            <xm:f>options!$D$2:$D$10</xm:f>
          </x14:formula1>
          <xm:sqref>R338:R1025</xm:sqref>
        </x14:dataValidation>
        <x14:dataValidation type="list" allowBlank="1" showErrorMessage="1" xr:uid="{B88059E5-116F-4F99-A370-79B86CE36B0F}">
          <x14:formula1>
            <xm:f>options!$D$2:$D$11</xm:f>
          </x14:formula1>
          <xm:sqref>R2:R337</xm:sqref>
        </x14:dataValidation>
        <x14:dataValidation type="list" allowBlank="1" showInputMessage="1" showErrorMessage="1" xr:uid="{CB284839-B45D-4895-9FC5-C91183B05036}">
          <x14:formula1>
            <xm:f>options!$E$2:$E$6</xm:f>
          </x14:formula1>
          <xm:sqref>V2:V337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B7" sqref="B7"/>
    </sheetView>
  </sheetViews>
  <sheetFormatPr defaultColWidth="14.375" defaultRowHeight="14.95" customHeight="1" x14ac:dyDescent="0.25"/>
  <cols>
    <col min="1" max="1" width="51.375" customWidth="1"/>
    <col min="2" max="2" width="25.25" customWidth="1"/>
    <col min="3" max="3" width="52" customWidth="1"/>
    <col min="4" max="5" width="38.875" customWidth="1"/>
    <col min="6" max="26" width="8.75" customWidth="1"/>
  </cols>
  <sheetData>
    <row r="1" spans="1:5" ht="14.3" customHeight="1" x14ac:dyDescent="0.25">
      <c r="A1" s="8" t="s">
        <v>1643</v>
      </c>
      <c r="B1" s="8" t="s">
        <v>1644</v>
      </c>
      <c r="C1" s="8" t="s">
        <v>1645</v>
      </c>
      <c r="D1" s="9" t="s">
        <v>1646</v>
      </c>
      <c r="E1" s="72" t="s">
        <v>1718</v>
      </c>
    </row>
    <row r="2" spans="1:5" ht="14.3" customHeight="1" x14ac:dyDescent="0.25">
      <c r="A2" s="7" t="s">
        <v>30</v>
      </c>
      <c r="B2" s="7" t="s">
        <v>32</v>
      </c>
      <c r="C2" s="7" t="s">
        <v>34</v>
      </c>
      <c r="D2" s="10" t="s">
        <v>1647</v>
      </c>
      <c r="E2" s="73" t="s">
        <v>1719</v>
      </c>
    </row>
    <row r="3" spans="1:5" ht="14.3" customHeight="1" x14ac:dyDescent="0.25">
      <c r="A3" s="7" t="s">
        <v>219</v>
      </c>
      <c r="B3" s="7" t="s">
        <v>134</v>
      </c>
      <c r="C3" s="7" t="s">
        <v>528</v>
      </c>
      <c r="D3" s="10" t="s">
        <v>33</v>
      </c>
      <c r="E3" s="73" t="s">
        <v>1721</v>
      </c>
    </row>
    <row r="4" spans="1:5" ht="14.3" customHeight="1" x14ac:dyDescent="0.25">
      <c r="A4" s="7" t="s">
        <v>46</v>
      </c>
      <c r="B4" s="7" t="s">
        <v>72</v>
      </c>
      <c r="C4" s="7" t="s">
        <v>656</v>
      </c>
      <c r="D4" s="10" t="s">
        <v>1648</v>
      </c>
      <c r="E4" s="73" t="s">
        <v>1722</v>
      </c>
    </row>
    <row r="5" spans="1:5" ht="14.3" customHeight="1" x14ac:dyDescent="0.25">
      <c r="A5" s="7"/>
      <c r="B5" s="7" t="s">
        <v>109</v>
      </c>
      <c r="C5" s="7" t="s">
        <v>260</v>
      </c>
      <c r="D5" s="10" t="s">
        <v>1649</v>
      </c>
      <c r="E5" s="73" t="s">
        <v>1723</v>
      </c>
    </row>
    <row r="6" spans="1:5" ht="14.3" customHeight="1" x14ac:dyDescent="0.25">
      <c r="A6" s="7"/>
      <c r="B6" s="7"/>
      <c r="C6" s="7" t="s">
        <v>1447</v>
      </c>
      <c r="D6" s="10" t="s">
        <v>1650</v>
      </c>
      <c r="E6" s="73" t="s">
        <v>1724</v>
      </c>
    </row>
    <row r="7" spans="1:5" ht="14.3" customHeight="1" x14ac:dyDescent="0.25">
      <c r="A7" s="7"/>
      <c r="B7" s="7"/>
      <c r="C7" s="7" t="s">
        <v>136</v>
      </c>
      <c r="D7" s="10" t="s">
        <v>47</v>
      </c>
    </row>
    <row r="8" spans="1:5" ht="14.3" customHeight="1" x14ac:dyDescent="0.25">
      <c r="A8" s="7" t="s">
        <v>1651</v>
      </c>
      <c r="B8" s="7"/>
      <c r="D8" s="11" t="s">
        <v>1652</v>
      </c>
    </row>
    <row r="9" spans="1:5" ht="14.3" customHeight="1" x14ac:dyDescent="0.25">
      <c r="A9" s="7" t="s">
        <v>1653</v>
      </c>
      <c r="B9" s="7"/>
      <c r="C9" s="7" t="s">
        <v>1654</v>
      </c>
      <c r="D9" s="11" t="s">
        <v>109</v>
      </c>
    </row>
    <row r="10" spans="1:5" ht="14.3" customHeight="1" x14ac:dyDescent="0.25">
      <c r="A10" s="7" t="s">
        <v>1655</v>
      </c>
      <c r="B10" s="7"/>
      <c r="C10" s="7" t="s">
        <v>1656</v>
      </c>
      <c r="D10" s="12" t="s">
        <v>258</v>
      </c>
    </row>
    <row r="11" spans="1:5" ht="14.3" customHeight="1" x14ac:dyDescent="0.25">
      <c r="A11" s="7"/>
      <c r="B11" s="7"/>
      <c r="C11" s="7" t="s">
        <v>1657</v>
      </c>
      <c r="D11" s="68" t="s">
        <v>1717</v>
      </c>
    </row>
    <row r="12" spans="1:5" ht="14.3" customHeight="1" x14ac:dyDescent="0.25">
      <c r="A12" s="7"/>
      <c r="B12" s="7"/>
      <c r="C12" s="7" t="s">
        <v>1659</v>
      </c>
    </row>
    <row r="13" spans="1:5" ht="14.3" customHeight="1" x14ac:dyDescent="0.25">
      <c r="C13" s="7" t="s">
        <v>1661</v>
      </c>
      <c r="D13" s="9" t="s">
        <v>1658</v>
      </c>
    </row>
    <row r="14" spans="1:5" ht="14.3" customHeight="1" x14ac:dyDescent="0.25">
      <c r="C14" s="11" t="s">
        <v>1663</v>
      </c>
      <c r="D14" s="9" t="s">
        <v>1660</v>
      </c>
    </row>
    <row r="15" spans="1:5" ht="14.3" customHeight="1" x14ac:dyDescent="0.25">
      <c r="D15" s="10" t="s">
        <v>1662</v>
      </c>
    </row>
    <row r="16" spans="1:5" ht="14.3" customHeight="1" x14ac:dyDescent="0.25">
      <c r="D16" s="10" t="s">
        <v>1664</v>
      </c>
    </row>
    <row r="17" spans="4:4" ht="14.3" customHeight="1" x14ac:dyDescent="0.25">
      <c r="D17" s="10" t="s">
        <v>1665</v>
      </c>
    </row>
    <row r="18" spans="4:4" ht="14.3" customHeight="1" x14ac:dyDescent="0.25">
      <c r="D18" s="9" t="s">
        <v>1666</v>
      </c>
    </row>
    <row r="19" spans="4:4" ht="14.3" customHeight="1" x14ac:dyDescent="0.25">
      <c r="D19" s="10" t="s">
        <v>1667</v>
      </c>
    </row>
    <row r="20" spans="4:4" ht="14.3" customHeight="1" x14ac:dyDescent="0.25">
      <c r="D20" s="74" t="s">
        <v>1720</v>
      </c>
    </row>
    <row r="21" spans="4:4" ht="14.3" customHeight="1" x14ac:dyDescent="0.25">
      <c r="D21" s="10"/>
    </row>
    <row r="22" spans="4:4" ht="14.3" customHeight="1" x14ac:dyDescent="0.25">
      <c r="D22" s="10"/>
    </row>
    <row r="23" spans="4:4" ht="14.3" customHeight="1" x14ac:dyDescent="0.25">
      <c r="D23" s="10"/>
    </row>
    <row r="24" spans="4:4" ht="14.3" customHeight="1" x14ac:dyDescent="0.25">
      <c r="D24" s="10"/>
    </row>
    <row r="25" spans="4:4" ht="14.3" customHeight="1" x14ac:dyDescent="0.25">
      <c r="D25" s="10"/>
    </row>
    <row r="26" spans="4:4" ht="14.3" customHeight="1" x14ac:dyDescent="0.25">
      <c r="D26" s="10"/>
    </row>
    <row r="27" spans="4:4" ht="14.3" customHeight="1" x14ac:dyDescent="0.25">
      <c r="D27" s="10"/>
    </row>
    <row r="28" spans="4:4" ht="14.3" customHeight="1" x14ac:dyDescent="0.25">
      <c r="D28" s="10"/>
    </row>
    <row r="29" spans="4:4" ht="14.3" customHeight="1" x14ac:dyDescent="0.25">
      <c r="D29" s="10"/>
    </row>
    <row r="30" spans="4:4" ht="14.3" customHeight="1" x14ac:dyDescent="0.25">
      <c r="D30" s="10"/>
    </row>
    <row r="31" spans="4:4" ht="14.3" customHeight="1" x14ac:dyDescent="0.25">
      <c r="D31" s="10"/>
    </row>
    <row r="32" spans="4:4" ht="14.3" customHeight="1" x14ac:dyDescent="0.25">
      <c r="D32" s="10"/>
    </row>
    <row r="33" spans="4:4" ht="14.3" customHeight="1" x14ac:dyDescent="0.25">
      <c r="D33" s="10"/>
    </row>
    <row r="34" spans="4:4" ht="14.3" customHeight="1" x14ac:dyDescent="0.25">
      <c r="D34" s="10"/>
    </row>
    <row r="35" spans="4:4" ht="14.3" customHeight="1" x14ac:dyDescent="0.25">
      <c r="D35" s="10"/>
    </row>
    <row r="36" spans="4:4" ht="14.3" customHeight="1" x14ac:dyDescent="0.25">
      <c r="D36" s="10"/>
    </row>
    <row r="37" spans="4:4" ht="14.3" customHeight="1" x14ac:dyDescent="0.25">
      <c r="D37" s="10"/>
    </row>
    <row r="38" spans="4:4" ht="14.3" customHeight="1" x14ac:dyDescent="0.25">
      <c r="D38" s="10"/>
    </row>
    <row r="39" spans="4:4" ht="14.3" customHeight="1" x14ac:dyDescent="0.25">
      <c r="D39" s="10"/>
    </row>
    <row r="40" spans="4:4" ht="14.3" customHeight="1" x14ac:dyDescent="0.25">
      <c r="D40" s="10"/>
    </row>
    <row r="41" spans="4:4" ht="14.3" customHeight="1" x14ac:dyDescent="0.25">
      <c r="D41" s="10"/>
    </row>
    <row r="42" spans="4:4" ht="14.3" customHeight="1" x14ac:dyDescent="0.25">
      <c r="D42" s="10"/>
    </row>
    <row r="43" spans="4:4" ht="14.3" customHeight="1" x14ac:dyDescent="0.25">
      <c r="D43" s="10"/>
    </row>
    <row r="44" spans="4:4" ht="14.3" customHeight="1" x14ac:dyDescent="0.25">
      <c r="D44" s="10"/>
    </row>
    <row r="45" spans="4:4" ht="14.3" customHeight="1" x14ac:dyDescent="0.25">
      <c r="D45" s="10"/>
    </row>
    <row r="46" spans="4:4" ht="14.3" customHeight="1" x14ac:dyDescent="0.25">
      <c r="D46" s="10"/>
    </row>
    <row r="47" spans="4:4" ht="14.3" customHeight="1" x14ac:dyDescent="0.25">
      <c r="D47" s="10"/>
    </row>
    <row r="48" spans="4:4" ht="14.3" customHeight="1" x14ac:dyDescent="0.25">
      <c r="D48" s="10"/>
    </row>
    <row r="49" spans="4:4" ht="14.3" customHeight="1" x14ac:dyDescent="0.25">
      <c r="D49" s="10"/>
    </row>
    <row r="50" spans="4:4" ht="14.3" customHeight="1" x14ac:dyDescent="0.25">
      <c r="D50" s="10"/>
    </row>
    <row r="51" spans="4:4" ht="14.3" customHeight="1" x14ac:dyDescent="0.25">
      <c r="D51" s="10"/>
    </row>
    <row r="52" spans="4:4" ht="14.3" customHeight="1" x14ac:dyDescent="0.25">
      <c r="D52" s="10"/>
    </row>
    <row r="53" spans="4:4" ht="14.3" customHeight="1" x14ac:dyDescent="0.25">
      <c r="D53" s="10"/>
    </row>
    <row r="54" spans="4:4" ht="14.3" customHeight="1" x14ac:dyDescent="0.25">
      <c r="D54" s="10"/>
    </row>
    <row r="55" spans="4:4" ht="14.3" customHeight="1" x14ac:dyDescent="0.25">
      <c r="D55" s="10"/>
    </row>
    <row r="56" spans="4:4" ht="14.3" customHeight="1" x14ac:dyDescent="0.25">
      <c r="D56" s="10"/>
    </row>
    <row r="57" spans="4:4" ht="14.3" customHeight="1" x14ac:dyDescent="0.25">
      <c r="D57" s="10"/>
    </row>
    <row r="58" spans="4:4" ht="14.3" customHeight="1" x14ac:dyDescent="0.25">
      <c r="D58" s="10"/>
    </row>
    <row r="59" spans="4:4" ht="14.3" customHeight="1" x14ac:dyDescent="0.25">
      <c r="D59" s="10"/>
    </row>
    <row r="60" spans="4:4" ht="14.3" customHeight="1" x14ac:dyDescent="0.25">
      <c r="D60" s="10"/>
    </row>
    <row r="61" spans="4:4" ht="14.3" customHeight="1" x14ac:dyDescent="0.25">
      <c r="D61" s="10"/>
    </row>
    <row r="62" spans="4:4" ht="14.3" customHeight="1" x14ac:dyDescent="0.25">
      <c r="D62" s="10"/>
    </row>
    <row r="63" spans="4:4" ht="14.3" customHeight="1" x14ac:dyDescent="0.25">
      <c r="D63" s="10"/>
    </row>
    <row r="64" spans="4:4" ht="14.3" customHeight="1" x14ac:dyDescent="0.25">
      <c r="D64" s="10"/>
    </row>
    <row r="65" spans="4:4" ht="14.3" customHeight="1" x14ac:dyDescent="0.25">
      <c r="D65" s="10"/>
    </row>
    <row r="66" spans="4:4" ht="14.3" customHeight="1" x14ac:dyDescent="0.25">
      <c r="D66" s="10"/>
    </row>
    <row r="67" spans="4:4" ht="14.3" customHeight="1" x14ac:dyDescent="0.25">
      <c r="D67" s="10"/>
    </row>
    <row r="68" spans="4:4" ht="14.3" customHeight="1" x14ac:dyDescent="0.25">
      <c r="D68" s="10"/>
    </row>
    <row r="69" spans="4:4" ht="14.3" customHeight="1" x14ac:dyDescent="0.25">
      <c r="D69" s="10"/>
    </row>
    <row r="70" spans="4:4" ht="14.3" customHeight="1" x14ac:dyDescent="0.25">
      <c r="D70" s="10"/>
    </row>
    <row r="71" spans="4:4" ht="14.3" customHeight="1" x14ac:dyDescent="0.25">
      <c r="D71" s="10"/>
    </row>
    <row r="72" spans="4:4" ht="14.3" customHeight="1" x14ac:dyDescent="0.25">
      <c r="D72" s="10"/>
    </row>
    <row r="73" spans="4:4" ht="14.3" customHeight="1" x14ac:dyDescent="0.25">
      <c r="D73" s="10"/>
    </row>
    <row r="74" spans="4:4" ht="14.3" customHeight="1" x14ac:dyDescent="0.25">
      <c r="D74" s="10"/>
    </row>
    <row r="75" spans="4:4" ht="14.3" customHeight="1" x14ac:dyDescent="0.25">
      <c r="D75" s="10"/>
    </row>
    <row r="76" spans="4:4" ht="14.3" customHeight="1" x14ac:dyDescent="0.25">
      <c r="D76" s="10"/>
    </row>
    <row r="77" spans="4:4" ht="14.3" customHeight="1" x14ac:dyDescent="0.25">
      <c r="D77" s="10"/>
    </row>
    <row r="78" spans="4:4" ht="14.3" customHeight="1" x14ac:dyDescent="0.25">
      <c r="D78" s="10"/>
    </row>
    <row r="79" spans="4:4" ht="14.3" customHeight="1" x14ac:dyDescent="0.25">
      <c r="D79" s="10"/>
    </row>
    <row r="80" spans="4:4" ht="14.3" customHeight="1" x14ac:dyDescent="0.25">
      <c r="D80" s="10"/>
    </row>
    <row r="81" spans="4:4" ht="14.3" customHeight="1" x14ac:dyDescent="0.25">
      <c r="D81" s="10"/>
    </row>
    <row r="82" spans="4:4" ht="14.3" customHeight="1" x14ac:dyDescent="0.25">
      <c r="D82" s="10"/>
    </row>
    <row r="83" spans="4:4" ht="14.3" customHeight="1" x14ac:dyDescent="0.25">
      <c r="D83" s="10"/>
    </row>
    <row r="84" spans="4:4" ht="14.3" customHeight="1" x14ac:dyDescent="0.25">
      <c r="D84" s="10"/>
    </row>
    <row r="85" spans="4:4" ht="14.3" customHeight="1" x14ac:dyDescent="0.25">
      <c r="D85" s="10"/>
    </row>
    <row r="86" spans="4:4" ht="14.3" customHeight="1" x14ac:dyDescent="0.25">
      <c r="D86" s="10"/>
    </row>
    <row r="87" spans="4:4" ht="14.3" customHeight="1" x14ac:dyDescent="0.25">
      <c r="D87" s="10"/>
    </row>
    <row r="88" spans="4:4" ht="14.3" customHeight="1" x14ac:dyDescent="0.25">
      <c r="D88" s="10"/>
    </row>
    <row r="89" spans="4:4" ht="14.3" customHeight="1" x14ac:dyDescent="0.25">
      <c r="D89" s="10"/>
    </row>
    <row r="90" spans="4:4" ht="14.3" customHeight="1" x14ac:dyDescent="0.25">
      <c r="D90" s="10"/>
    </row>
    <row r="91" spans="4:4" ht="14.3" customHeight="1" x14ac:dyDescent="0.25">
      <c r="D91" s="10"/>
    </row>
    <row r="92" spans="4:4" ht="14.3" customHeight="1" x14ac:dyDescent="0.25">
      <c r="D92" s="10"/>
    </row>
    <row r="93" spans="4:4" ht="14.3" customHeight="1" x14ac:dyDescent="0.25">
      <c r="D93" s="10"/>
    </row>
    <row r="94" spans="4:4" ht="14.3" customHeight="1" x14ac:dyDescent="0.25">
      <c r="D94" s="10"/>
    </row>
    <row r="95" spans="4:4" ht="14.3" customHeight="1" x14ac:dyDescent="0.25">
      <c r="D95" s="10"/>
    </row>
    <row r="96" spans="4:4" ht="14.3" customHeight="1" x14ac:dyDescent="0.25">
      <c r="D96" s="10"/>
    </row>
    <row r="97" spans="4:4" ht="14.3" customHeight="1" x14ac:dyDescent="0.25">
      <c r="D97" s="10"/>
    </row>
    <row r="98" spans="4:4" ht="14.3" customHeight="1" x14ac:dyDescent="0.25">
      <c r="D98" s="10"/>
    </row>
    <row r="99" spans="4:4" ht="14.3" customHeight="1" x14ac:dyDescent="0.25">
      <c r="D99" s="10"/>
    </row>
    <row r="100" spans="4:4" ht="14.3" customHeight="1" x14ac:dyDescent="0.25">
      <c r="D100" s="10"/>
    </row>
    <row r="101" spans="4:4" ht="14.3" customHeight="1" x14ac:dyDescent="0.25">
      <c r="D101" s="10"/>
    </row>
    <row r="102" spans="4:4" ht="14.3" customHeight="1" x14ac:dyDescent="0.25">
      <c r="D102" s="10"/>
    </row>
    <row r="103" spans="4:4" ht="14.3" customHeight="1" x14ac:dyDescent="0.25">
      <c r="D103" s="10"/>
    </row>
    <row r="104" spans="4:4" ht="14.3" customHeight="1" x14ac:dyDescent="0.25">
      <c r="D104" s="10"/>
    </row>
    <row r="105" spans="4:4" ht="14.3" customHeight="1" x14ac:dyDescent="0.25">
      <c r="D105" s="10"/>
    </row>
    <row r="106" spans="4:4" ht="14.3" customHeight="1" x14ac:dyDescent="0.25">
      <c r="D106" s="10"/>
    </row>
    <row r="107" spans="4:4" ht="14.3" customHeight="1" x14ac:dyDescent="0.25">
      <c r="D107" s="10"/>
    </row>
    <row r="108" spans="4:4" ht="14.3" customHeight="1" x14ac:dyDescent="0.25">
      <c r="D108" s="10"/>
    </row>
    <row r="109" spans="4:4" ht="14.3" customHeight="1" x14ac:dyDescent="0.25">
      <c r="D109" s="10"/>
    </row>
    <row r="110" spans="4:4" ht="14.3" customHeight="1" x14ac:dyDescent="0.25">
      <c r="D110" s="10"/>
    </row>
    <row r="111" spans="4:4" ht="14.3" customHeight="1" x14ac:dyDescent="0.25">
      <c r="D111" s="10"/>
    </row>
    <row r="112" spans="4:4" ht="14.3" customHeight="1" x14ac:dyDescent="0.25">
      <c r="D112" s="10"/>
    </row>
    <row r="113" spans="4:4" ht="14.3" customHeight="1" x14ac:dyDescent="0.25">
      <c r="D113" s="10"/>
    </row>
    <row r="114" spans="4:4" ht="14.3" customHeight="1" x14ac:dyDescent="0.25">
      <c r="D114" s="10"/>
    </row>
    <row r="115" spans="4:4" ht="14.3" customHeight="1" x14ac:dyDescent="0.25">
      <c r="D115" s="10"/>
    </row>
    <row r="116" spans="4:4" ht="14.3" customHeight="1" x14ac:dyDescent="0.25">
      <c r="D116" s="10"/>
    </row>
    <row r="117" spans="4:4" ht="14.3" customHeight="1" x14ac:dyDescent="0.25">
      <c r="D117" s="10"/>
    </row>
    <row r="118" spans="4:4" ht="14.3" customHeight="1" x14ac:dyDescent="0.25">
      <c r="D118" s="10"/>
    </row>
    <row r="119" spans="4:4" ht="14.3" customHeight="1" x14ac:dyDescent="0.25">
      <c r="D119" s="10"/>
    </row>
    <row r="120" spans="4:4" ht="14.3" customHeight="1" x14ac:dyDescent="0.25">
      <c r="D120" s="10"/>
    </row>
    <row r="121" spans="4:4" ht="14.3" customHeight="1" x14ac:dyDescent="0.25">
      <c r="D121" s="10"/>
    </row>
    <row r="122" spans="4:4" ht="14.3" customHeight="1" x14ac:dyDescent="0.25">
      <c r="D122" s="10"/>
    </row>
    <row r="123" spans="4:4" ht="14.3" customHeight="1" x14ac:dyDescent="0.25">
      <c r="D123" s="10"/>
    </row>
    <row r="124" spans="4:4" ht="14.3" customHeight="1" x14ac:dyDescent="0.25">
      <c r="D124" s="10"/>
    </row>
    <row r="125" spans="4:4" ht="14.3" customHeight="1" x14ac:dyDescent="0.25">
      <c r="D125" s="10"/>
    </row>
    <row r="126" spans="4:4" ht="14.3" customHeight="1" x14ac:dyDescent="0.25">
      <c r="D126" s="10"/>
    </row>
    <row r="127" spans="4:4" ht="14.3" customHeight="1" x14ac:dyDescent="0.25">
      <c r="D127" s="10"/>
    </row>
    <row r="128" spans="4:4" ht="14.3" customHeight="1" x14ac:dyDescent="0.25">
      <c r="D128" s="10"/>
    </row>
    <row r="129" spans="4:4" ht="14.3" customHeight="1" x14ac:dyDescent="0.25">
      <c r="D129" s="10"/>
    </row>
    <row r="130" spans="4:4" ht="14.3" customHeight="1" x14ac:dyDescent="0.25">
      <c r="D130" s="10"/>
    </row>
    <row r="131" spans="4:4" ht="14.3" customHeight="1" x14ac:dyDescent="0.25">
      <c r="D131" s="10"/>
    </row>
    <row r="132" spans="4:4" ht="14.3" customHeight="1" x14ac:dyDescent="0.25">
      <c r="D132" s="10"/>
    </row>
    <row r="133" spans="4:4" ht="14.3" customHeight="1" x14ac:dyDescent="0.25">
      <c r="D133" s="10"/>
    </row>
    <row r="134" spans="4:4" ht="14.3" customHeight="1" x14ac:dyDescent="0.25">
      <c r="D134" s="10"/>
    </row>
    <row r="135" spans="4:4" ht="14.3" customHeight="1" x14ac:dyDescent="0.25">
      <c r="D135" s="10"/>
    </row>
    <row r="136" spans="4:4" ht="14.3" customHeight="1" x14ac:dyDescent="0.25">
      <c r="D136" s="10"/>
    </row>
    <row r="137" spans="4:4" ht="14.3" customHeight="1" x14ac:dyDescent="0.25">
      <c r="D137" s="10"/>
    </row>
    <row r="138" spans="4:4" ht="14.3" customHeight="1" x14ac:dyDescent="0.25">
      <c r="D138" s="10"/>
    </row>
    <row r="139" spans="4:4" ht="14.3" customHeight="1" x14ac:dyDescent="0.25">
      <c r="D139" s="10"/>
    </row>
    <row r="140" spans="4:4" ht="14.3" customHeight="1" x14ac:dyDescent="0.25">
      <c r="D140" s="10"/>
    </row>
    <row r="141" spans="4:4" ht="14.3" customHeight="1" x14ac:dyDescent="0.25">
      <c r="D141" s="10"/>
    </row>
    <row r="142" spans="4:4" ht="14.3" customHeight="1" x14ac:dyDescent="0.25">
      <c r="D142" s="10"/>
    </row>
    <row r="143" spans="4:4" ht="14.3" customHeight="1" x14ac:dyDescent="0.25">
      <c r="D143" s="10"/>
    </row>
    <row r="144" spans="4:4" ht="14.3" customHeight="1" x14ac:dyDescent="0.25">
      <c r="D144" s="10"/>
    </row>
    <row r="145" spans="4:4" ht="14.3" customHeight="1" x14ac:dyDescent="0.25">
      <c r="D145" s="10"/>
    </row>
    <row r="146" spans="4:4" ht="14.3" customHeight="1" x14ac:dyDescent="0.25">
      <c r="D146" s="10"/>
    </row>
    <row r="147" spans="4:4" ht="14.3" customHeight="1" x14ac:dyDescent="0.25">
      <c r="D147" s="10"/>
    </row>
    <row r="148" spans="4:4" ht="14.3" customHeight="1" x14ac:dyDescent="0.25">
      <c r="D148" s="10"/>
    </row>
    <row r="149" spans="4:4" ht="14.3" customHeight="1" x14ac:dyDescent="0.25">
      <c r="D149" s="10"/>
    </row>
    <row r="150" spans="4:4" ht="14.3" customHeight="1" x14ac:dyDescent="0.25">
      <c r="D150" s="10"/>
    </row>
    <row r="151" spans="4:4" ht="14.3" customHeight="1" x14ac:dyDescent="0.25">
      <c r="D151" s="10"/>
    </row>
    <row r="152" spans="4:4" ht="14.3" customHeight="1" x14ac:dyDescent="0.25">
      <c r="D152" s="10"/>
    </row>
    <row r="153" spans="4:4" ht="14.3" customHeight="1" x14ac:dyDescent="0.25">
      <c r="D153" s="10"/>
    </row>
    <row r="154" spans="4:4" ht="14.3" customHeight="1" x14ac:dyDescent="0.25">
      <c r="D154" s="10"/>
    </row>
    <row r="155" spans="4:4" ht="14.3" customHeight="1" x14ac:dyDescent="0.25">
      <c r="D155" s="10"/>
    </row>
    <row r="156" spans="4:4" ht="14.3" customHeight="1" x14ac:dyDescent="0.25">
      <c r="D156" s="10"/>
    </row>
    <row r="157" spans="4:4" ht="14.3" customHeight="1" x14ac:dyDescent="0.25">
      <c r="D157" s="10"/>
    </row>
    <row r="158" spans="4:4" ht="14.3" customHeight="1" x14ac:dyDescent="0.25">
      <c r="D158" s="10"/>
    </row>
    <row r="159" spans="4:4" ht="14.3" customHeight="1" x14ac:dyDescent="0.25">
      <c r="D159" s="10"/>
    </row>
    <row r="160" spans="4:4" ht="14.3" customHeight="1" x14ac:dyDescent="0.25">
      <c r="D160" s="10"/>
    </row>
    <row r="161" spans="4:4" ht="14.3" customHeight="1" x14ac:dyDescent="0.25">
      <c r="D161" s="10"/>
    </row>
    <row r="162" spans="4:4" ht="14.3" customHeight="1" x14ac:dyDescent="0.25">
      <c r="D162" s="10"/>
    </row>
    <row r="163" spans="4:4" ht="14.3" customHeight="1" x14ac:dyDescent="0.25">
      <c r="D163" s="10"/>
    </row>
    <row r="164" spans="4:4" ht="14.3" customHeight="1" x14ac:dyDescent="0.25">
      <c r="D164" s="10"/>
    </row>
    <row r="165" spans="4:4" ht="14.3" customHeight="1" x14ac:dyDescent="0.25">
      <c r="D165" s="10"/>
    </row>
    <row r="166" spans="4:4" ht="14.3" customHeight="1" x14ac:dyDescent="0.25">
      <c r="D166" s="10"/>
    </row>
    <row r="167" spans="4:4" ht="14.3" customHeight="1" x14ac:dyDescent="0.25">
      <c r="D167" s="10"/>
    </row>
    <row r="168" spans="4:4" ht="14.3" customHeight="1" x14ac:dyDescent="0.25">
      <c r="D168" s="10"/>
    </row>
    <row r="169" spans="4:4" ht="14.3" customHeight="1" x14ac:dyDescent="0.25">
      <c r="D169" s="10"/>
    </row>
    <row r="170" spans="4:4" ht="14.3" customHeight="1" x14ac:dyDescent="0.25">
      <c r="D170" s="10"/>
    </row>
    <row r="171" spans="4:4" ht="14.3" customHeight="1" x14ac:dyDescent="0.25">
      <c r="D171" s="10"/>
    </row>
    <row r="172" spans="4:4" ht="14.3" customHeight="1" x14ac:dyDescent="0.25">
      <c r="D172" s="10"/>
    </row>
    <row r="173" spans="4:4" ht="14.3" customHeight="1" x14ac:dyDescent="0.25">
      <c r="D173" s="10"/>
    </row>
    <row r="174" spans="4:4" ht="14.3" customHeight="1" x14ac:dyDescent="0.25">
      <c r="D174" s="10"/>
    </row>
    <row r="175" spans="4:4" ht="14.3" customHeight="1" x14ac:dyDescent="0.25">
      <c r="D175" s="10"/>
    </row>
    <row r="176" spans="4:4" ht="14.3" customHeight="1" x14ac:dyDescent="0.25">
      <c r="D176" s="10"/>
    </row>
    <row r="177" spans="4:4" ht="14.3" customHeight="1" x14ac:dyDescent="0.25">
      <c r="D177" s="10"/>
    </row>
    <row r="178" spans="4:4" ht="14.3" customHeight="1" x14ac:dyDescent="0.25">
      <c r="D178" s="10"/>
    </row>
    <row r="179" spans="4:4" ht="14.3" customHeight="1" x14ac:dyDescent="0.25">
      <c r="D179" s="10"/>
    </row>
    <row r="180" spans="4:4" ht="14.3" customHeight="1" x14ac:dyDescent="0.25">
      <c r="D180" s="10"/>
    </row>
    <row r="181" spans="4:4" ht="14.3" customHeight="1" x14ac:dyDescent="0.25">
      <c r="D181" s="10"/>
    </row>
    <row r="182" spans="4:4" ht="14.3" customHeight="1" x14ac:dyDescent="0.25">
      <c r="D182" s="10"/>
    </row>
    <row r="183" spans="4:4" ht="14.3" customHeight="1" x14ac:dyDescent="0.25">
      <c r="D183" s="10"/>
    </row>
    <row r="184" spans="4:4" ht="14.3" customHeight="1" x14ac:dyDescent="0.25">
      <c r="D184" s="10"/>
    </row>
    <row r="185" spans="4:4" ht="14.3" customHeight="1" x14ac:dyDescent="0.25">
      <c r="D185" s="10"/>
    </row>
    <row r="186" spans="4:4" ht="14.3" customHeight="1" x14ac:dyDescent="0.25">
      <c r="D186" s="10"/>
    </row>
    <row r="187" spans="4:4" ht="14.3" customHeight="1" x14ac:dyDescent="0.25">
      <c r="D187" s="10"/>
    </row>
    <row r="188" spans="4:4" ht="14.3" customHeight="1" x14ac:dyDescent="0.25">
      <c r="D188" s="10"/>
    </row>
    <row r="189" spans="4:4" ht="14.3" customHeight="1" x14ac:dyDescent="0.25">
      <c r="D189" s="10"/>
    </row>
    <row r="190" spans="4:4" ht="14.3" customHeight="1" x14ac:dyDescent="0.25">
      <c r="D190" s="10"/>
    </row>
    <row r="191" spans="4:4" ht="14.3" customHeight="1" x14ac:dyDescent="0.25">
      <c r="D191" s="10"/>
    </row>
    <row r="192" spans="4:4" ht="14.3" customHeight="1" x14ac:dyDescent="0.25">
      <c r="D192" s="10"/>
    </row>
    <row r="193" spans="4:4" ht="14.3" customHeight="1" x14ac:dyDescent="0.25">
      <c r="D193" s="10"/>
    </row>
    <row r="194" spans="4:4" ht="14.3" customHeight="1" x14ac:dyDescent="0.25">
      <c r="D194" s="10"/>
    </row>
    <row r="195" spans="4:4" ht="14.3" customHeight="1" x14ac:dyDescent="0.25">
      <c r="D195" s="10"/>
    </row>
    <row r="196" spans="4:4" ht="14.3" customHeight="1" x14ac:dyDescent="0.25">
      <c r="D196" s="10"/>
    </row>
    <row r="197" spans="4:4" ht="14.3" customHeight="1" x14ac:dyDescent="0.25">
      <c r="D197" s="10"/>
    </row>
    <row r="198" spans="4:4" ht="14.3" customHeight="1" x14ac:dyDescent="0.25">
      <c r="D198" s="10"/>
    </row>
    <row r="199" spans="4:4" ht="14.3" customHeight="1" x14ac:dyDescent="0.25">
      <c r="D199" s="10"/>
    </row>
    <row r="200" spans="4:4" ht="14.3" customHeight="1" x14ac:dyDescent="0.25">
      <c r="D200" s="10"/>
    </row>
    <row r="201" spans="4:4" ht="14.3" customHeight="1" x14ac:dyDescent="0.25">
      <c r="D201" s="10"/>
    </row>
    <row r="202" spans="4:4" ht="14.3" customHeight="1" x14ac:dyDescent="0.25">
      <c r="D202" s="10"/>
    </row>
    <row r="203" spans="4:4" ht="14.3" customHeight="1" x14ac:dyDescent="0.25">
      <c r="D203" s="10"/>
    </row>
    <row r="204" spans="4:4" ht="14.3" customHeight="1" x14ac:dyDescent="0.25">
      <c r="D204" s="10"/>
    </row>
    <row r="205" spans="4:4" ht="14.3" customHeight="1" x14ac:dyDescent="0.25">
      <c r="D205" s="10"/>
    </row>
    <row r="206" spans="4:4" ht="14.3" customHeight="1" x14ac:dyDescent="0.25">
      <c r="D206" s="10"/>
    </row>
    <row r="207" spans="4:4" ht="14.3" customHeight="1" x14ac:dyDescent="0.25">
      <c r="D207" s="10"/>
    </row>
    <row r="208" spans="4:4" ht="14.3" customHeight="1" x14ac:dyDescent="0.25">
      <c r="D208" s="10"/>
    </row>
    <row r="209" spans="4:4" ht="14.3" customHeight="1" x14ac:dyDescent="0.25">
      <c r="D209" s="10"/>
    </row>
    <row r="210" spans="4:4" ht="14.3" customHeight="1" x14ac:dyDescent="0.25">
      <c r="D210" s="10"/>
    </row>
    <row r="211" spans="4:4" ht="14.3" customHeight="1" x14ac:dyDescent="0.25">
      <c r="D211" s="10"/>
    </row>
    <row r="212" spans="4:4" ht="14.3" customHeight="1" x14ac:dyDescent="0.25">
      <c r="D212" s="10"/>
    </row>
    <row r="213" spans="4:4" ht="14.3" customHeight="1" x14ac:dyDescent="0.25">
      <c r="D213" s="10"/>
    </row>
    <row r="214" spans="4:4" ht="14.3" customHeight="1" x14ac:dyDescent="0.25">
      <c r="D214" s="10"/>
    </row>
    <row r="215" spans="4:4" ht="14.3" customHeight="1" x14ac:dyDescent="0.25">
      <c r="D215" s="10"/>
    </row>
    <row r="216" spans="4:4" ht="14.3" customHeight="1" x14ac:dyDescent="0.25">
      <c r="D216" s="10"/>
    </row>
    <row r="217" spans="4:4" ht="14.3" customHeight="1" x14ac:dyDescent="0.25">
      <c r="D217" s="10"/>
    </row>
    <row r="218" spans="4:4" ht="14.3" customHeight="1" x14ac:dyDescent="0.25">
      <c r="D218" s="10"/>
    </row>
    <row r="219" spans="4:4" ht="14.3" customHeight="1" x14ac:dyDescent="0.25">
      <c r="D219" s="10"/>
    </row>
    <row r="220" spans="4:4" ht="14.3" customHeight="1" x14ac:dyDescent="0.25">
      <c r="D220" s="10"/>
    </row>
    <row r="221" spans="4:4" ht="14.3" customHeight="1" x14ac:dyDescent="0.25">
      <c r="D221" s="10"/>
    </row>
    <row r="222" spans="4:4" ht="14.3" customHeight="1" x14ac:dyDescent="0.25">
      <c r="D222" s="10"/>
    </row>
    <row r="223" spans="4:4" ht="14.3" customHeight="1" x14ac:dyDescent="0.25">
      <c r="D223" s="10"/>
    </row>
    <row r="224" spans="4:4" ht="14.3" customHeight="1" x14ac:dyDescent="0.25">
      <c r="D224" s="10"/>
    </row>
    <row r="225" spans="4:4" ht="14.3" customHeight="1" x14ac:dyDescent="0.25">
      <c r="D225" s="10"/>
    </row>
    <row r="226" spans="4:4" ht="14.3" customHeight="1" x14ac:dyDescent="0.25">
      <c r="D226" s="10"/>
    </row>
    <row r="227" spans="4:4" ht="14.3" customHeight="1" x14ac:dyDescent="0.25">
      <c r="D227" s="10"/>
    </row>
    <row r="228" spans="4:4" ht="14.3" customHeight="1" x14ac:dyDescent="0.25">
      <c r="D228" s="10"/>
    </row>
    <row r="229" spans="4:4" ht="14.3" customHeight="1" x14ac:dyDescent="0.25">
      <c r="D229" s="10"/>
    </row>
    <row r="230" spans="4:4" ht="14.3" customHeight="1" x14ac:dyDescent="0.25">
      <c r="D230" s="10"/>
    </row>
    <row r="231" spans="4:4" ht="14.3" customHeight="1" x14ac:dyDescent="0.25">
      <c r="D231" s="10"/>
    </row>
    <row r="232" spans="4:4" ht="14.3" customHeight="1" x14ac:dyDescent="0.25">
      <c r="D232" s="10"/>
    </row>
    <row r="233" spans="4:4" ht="14.3" customHeight="1" x14ac:dyDescent="0.25">
      <c r="D233" s="10"/>
    </row>
    <row r="234" spans="4:4" ht="14.3" customHeight="1" x14ac:dyDescent="0.25">
      <c r="D234" s="10"/>
    </row>
    <row r="235" spans="4:4" ht="14.3" customHeight="1" x14ac:dyDescent="0.25">
      <c r="D235" s="10"/>
    </row>
    <row r="236" spans="4:4" ht="14.3" customHeight="1" x14ac:dyDescent="0.25">
      <c r="D236" s="10"/>
    </row>
    <row r="237" spans="4:4" ht="14.3" customHeight="1" x14ac:dyDescent="0.25">
      <c r="D237" s="10"/>
    </row>
    <row r="238" spans="4:4" ht="14.3" customHeight="1" x14ac:dyDescent="0.25">
      <c r="D238" s="10"/>
    </row>
    <row r="239" spans="4:4" ht="14.3" customHeight="1" x14ac:dyDescent="0.25">
      <c r="D239" s="10"/>
    </row>
    <row r="240" spans="4:4" ht="14.3" customHeight="1" x14ac:dyDescent="0.25">
      <c r="D240" s="10"/>
    </row>
    <row r="241" spans="4:4" ht="14.3" customHeight="1" x14ac:dyDescent="0.25">
      <c r="D241" s="10"/>
    </row>
    <row r="242" spans="4:4" ht="14.3" customHeight="1" x14ac:dyDescent="0.25">
      <c r="D242" s="10"/>
    </row>
    <row r="243" spans="4:4" ht="14.3" customHeight="1" x14ac:dyDescent="0.25">
      <c r="D243" s="10"/>
    </row>
    <row r="244" spans="4:4" ht="14.3" customHeight="1" x14ac:dyDescent="0.25">
      <c r="D244" s="10"/>
    </row>
    <row r="245" spans="4:4" ht="14.3" customHeight="1" x14ac:dyDescent="0.25">
      <c r="D245" s="10"/>
    </row>
    <row r="246" spans="4:4" ht="14.3" customHeight="1" x14ac:dyDescent="0.25">
      <c r="D246" s="10"/>
    </row>
    <row r="247" spans="4:4" ht="14.3" customHeight="1" x14ac:dyDescent="0.25">
      <c r="D247" s="10"/>
    </row>
    <row r="248" spans="4:4" ht="14.3" customHeight="1" x14ac:dyDescent="0.25">
      <c r="D248" s="10"/>
    </row>
    <row r="249" spans="4:4" ht="14.3" customHeight="1" x14ac:dyDescent="0.25">
      <c r="D249" s="10"/>
    </row>
    <row r="250" spans="4:4" ht="14.3" customHeight="1" x14ac:dyDescent="0.25">
      <c r="D250" s="10"/>
    </row>
    <row r="251" spans="4:4" ht="14.3" customHeight="1" x14ac:dyDescent="0.25">
      <c r="D251" s="10"/>
    </row>
    <row r="252" spans="4:4" ht="14.3" customHeight="1" x14ac:dyDescent="0.25">
      <c r="D252" s="10"/>
    </row>
    <row r="253" spans="4:4" ht="14.3" customHeight="1" x14ac:dyDescent="0.25">
      <c r="D253" s="10"/>
    </row>
    <row r="254" spans="4:4" ht="14.3" customHeight="1" x14ac:dyDescent="0.25">
      <c r="D254" s="10"/>
    </row>
    <row r="255" spans="4:4" ht="14.3" customHeight="1" x14ac:dyDescent="0.25">
      <c r="D255" s="10"/>
    </row>
    <row r="256" spans="4:4" ht="14.3" customHeight="1" x14ac:dyDescent="0.25">
      <c r="D256" s="10"/>
    </row>
    <row r="257" spans="4:4" ht="14.3" customHeight="1" x14ac:dyDescent="0.25">
      <c r="D257" s="10"/>
    </row>
    <row r="258" spans="4:4" ht="14.3" customHeight="1" x14ac:dyDescent="0.25">
      <c r="D258" s="10"/>
    </row>
    <row r="259" spans="4:4" ht="14.3" customHeight="1" x14ac:dyDescent="0.25">
      <c r="D259" s="10"/>
    </row>
    <row r="260" spans="4:4" ht="14.3" customHeight="1" x14ac:dyDescent="0.25">
      <c r="D260" s="10"/>
    </row>
    <row r="261" spans="4:4" ht="14.3" customHeight="1" x14ac:dyDescent="0.25">
      <c r="D261" s="10"/>
    </row>
    <row r="262" spans="4:4" ht="14.3" customHeight="1" x14ac:dyDescent="0.25">
      <c r="D262" s="10"/>
    </row>
    <row r="263" spans="4:4" ht="14.3" customHeight="1" x14ac:dyDescent="0.25">
      <c r="D263" s="10"/>
    </row>
    <row r="264" spans="4:4" ht="14.3" customHeight="1" x14ac:dyDescent="0.25">
      <c r="D264" s="10"/>
    </row>
    <row r="265" spans="4:4" ht="14.3" customHeight="1" x14ac:dyDescent="0.25">
      <c r="D265" s="10"/>
    </row>
    <row r="266" spans="4:4" ht="14.3" customHeight="1" x14ac:dyDescent="0.25">
      <c r="D266" s="10"/>
    </row>
    <row r="267" spans="4:4" ht="14.3" customHeight="1" x14ac:dyDescent="0.25">
      <c r="D267" s="10"/>
    </row>
    <row r="268" spans="4:4" ht="14.3" customHeight="1" x14ac:dyDescent="0.25">
      <c r="D268" s="10"/>
    </row>
    <row r="269" spans="4:4" ht="14.3" customHeight="1" x14ac:dyDescent="0.25">
      <c r="D269" s="10"/>
    </row>
    <row r="270" spans="4:4" ht="14.3" customHeight="1" x14ac:dyDescent="0.25">
      <c r="D270" s="10"/>
    </row>
    <row r="271" spans="4:4" ht="14.3" customHeight="1" x14ac:dyDescent="0.25">
      <c r="D271" s="10"/>
    </row>
    <row r="272" spans="4:4" ht="14.3" customHeight="1" x14ac:dyDescent="0.25">
      <c r="D272" s="10"/>
    </row>
    <row r="273" spans="4:4" ht="14.3" customHeight="1" x14ac:dyDescent="0.25">
      <c r="D273" s="10"/>
    </row>
    <row r="274" spans="4:4" ht="14.3" customHeight="1" x14ac:dyDescent="0.25">
      <c r="D274" s="10"/>
    </row>
    <row r="275" spans="4:4" ht="14.3" customHeight="1" x14ac:dyDescent="0.25">
      <c r="D275" s="10"/>
    </row>
    <row r="276" spans="4:4" ht="14.3" customHeight="1" x14ac:dyDescent="0.25">
      <c r="D276" s="10"/>
    </row>
    <row r="277" spans="4:4" ht="14.3" customHeight="1" x14ac:dyDescent="0.25">
      <c r="D277" s="10"/>
    </row>
    <row r="278" spans="4:4" ht="14.3" customHeight="1" x14ac:dyDescent="0.25">
      <c r="D278" s="10"/>
    </row>
    <row r="279" spans="4:4" ht="14.3" customHeight="1" x14ac:dyDescent="0.25">
      <c r="D279" s="10"/>
    </row>
    <row r="280" spans="4:4" ht="14.3" customHeight="1" x14ac:dyDescent="0.25">
      <c r="D280" s="10"/>
    </row>
    <row r="281" spans="4:4" ht="14.3" customHeight="1" x14ac:dyDescent="0.25">
      <c r="D281" s="10"/>
    </row>
    <row r="282" spans="4:4" ht="14.3" customHeight="1" x14ac:dyDescent="0.25">
      <c r="D282" s="10"/>
    </row>
    <row r="283" spans="4:4" ht="14.3" customHeight="1" x14ac:dyDescent="0.25">
      <c r="D283" s="10"/>
    </row>
    <row r="284" spans="4:4" ht="14.3" customHeight="1" x14ac:dyDescent="0.25">
      <c r="D284" s="10"/>
    </row>
    <row r="285" spans="4:4" ht="14.3" customHeight="1" x14ac:dyDescent="0.25">
      <c r="D285" s="10"/>
    </row>
    <row r="286" spans="4:4" ht="14.3" customHeight="1" x14ac:dyDescent="0.25">
      <c r="D286" s="10"/>
    </row>
    <row r="287" spans="4:4" ht="14.3" customHeight="1" x14ac:dyDescent="0.25">
      <c r="D287" s="10"/>
    </row>
    <row r="288" spans="4:4" ht="14.3" customHeight="1" x14ac:dyDescent="0.25">
      <c r="D288" s="10"/>
    </row>
    <row r="289" spans="4:4" ht="14.3" customHeight="1" x14ac:dyDescent="0.25">
      <c r="D289" s="10"/>
    </row>
    <row r="290" spans="4:4" ht="14.3" customHeight="1" x14ac:dyDescent="0.25">
      <c r="D290" s="10"/>
    </row>
    <row r="291" spans="4:4" ht="14.3" customHeight="1" x14ac:dyDescent="0.25">
      <c r="D291" s="10"/>
    </row>
    <row r="292" spans="4:4" ht="14.3" customHeight="1" x14ac:dyDescent="0.25">
      <c r="D292" s="10"/>
    </row>
    <row r="293" spans="4:4" ht="14.3" customHeight="1" x14ac:dyDescent="0.25">
      <c r="D293" s="10"/>
    </row>
    <row r="294" spans="4:4" ht="14.3" customHeight="1" x14ac:dyDescent="0.25">
      <c r="D294" s="10"/>
    </row>
    <row r="295" spans="4:4" ht="14.3" customHeight="1" x14ac:dyDescent="0.25">
      <c r="D295" s="10"/>
    </row>
    <row r="296" spans="4:4" ht="14.3" customHeight="1" x14ac:dyDescent="0.25">
      <c r="D296" s="10"/>
    </row>
    <row r="297" spans="4:4" ht="14.3" customHeight="1" x14ac:dyDescent="0.25">
      <c r="D297" s="10"/>
    </row>
    <row r="298" spans="4:4" ht="14.3" customHeight="1" x14ac:dyDescent="0.25">
      <c r="D298" s="10"/>
    </row>
    <row r="299" spans="4:4" ht="14.3" customHeight="1" x14ac:dyDescent="0.25">
      <c r="D299" s="10"/>
    </row>
    <row r="300" spans="4:4" ht="14.3" customHeight="1" x14ac:dyDescent="0.25">
      <c r="D300" s="10"/>
    </row>
    <row r="301" spans="4:4" ht="14.3" customHeight="1" x14ac:dyDescent="0.25">
      <c r="D301" s="10"/>
    </row>
    <row r="302" spans="4:4" ht="14.3" customHeight="1" x14ac:dyDescent="0.25">
      <c r="D302" s="10"/>
    </row>
    <row r="303" spans="4:4" ht="14.3" customHeight="1" x14ac:dyDescent="0.25">
      <c r="D303" s="10"/>
    </row>
    <row r="304" spans="4:4" ht="14.3" customHeight="1" x14ac:dyDescent="0.25">
      <c r="D304" s="10"/>
    </row>
    <row r="305" spans="4:4" ht="14.3" customHeight="1" x14ac:dyDescent="0.25">
      <c r="D305" s="10"/>
    </row>
    <row r="306" spans="4:4" ht="14.3" customHeight="1" x14ac:dyDescent="0.25">
      <c r="D306" s="10"/>
    </row>
    <row r="307" spans="4:4" ht="14.3" customHeight="1" x14ac:dyDescent="0.25">
      <c r="D307" s="10"/>
    </row>
    <row r="308" spans="4:4" ht="14.3" customHeight="1" x14ac:dyDescent="0.25">
      <c r="D308" s="10"/>
    </row>
    <row r="309" spans="4:4" ht="14.3" customHeight="1" x14ac:dyDescent="0.25">
      <c r="D309" s="10"/>
    </row>
    <row r="310" spans="4:4" ht="14.3" customHeight="1" x14ac:dyDescent="0.25">
      <c r="D310" s="10"/>
    </row>
    <row r="311" spans="4:4" ht="14.3" customHeight="1" x14ac:dyDescent="0.25">
      <c r="D311" s="10"/>
    </row>
    <row r="312" spans="4:4" ht="14.3" customHeight="1" x14ac:dyDescent="0.25">
      <c r="D312" s="10"/>
    </row>
    <row r="313" spans="4:4" ht="14.3" customHeight="1" x14ac:dyDescent="0.25">
      <c r="D313" s="10"/>
    </row>
    <row r="314" spans="4:4" ht="14.3" customHeight="1" x14ac:dyDescent="0.25">
      <c r="D314" s="10"/>
    </row>
    <row r="315" spans="4:4" ht="14.3" customHeight="1" x14ac:dyDescent="0.25">
      <c r="D315" s="10"/>
    </row>
    <row r="316" spans="4:4" ht="14.3" customHeight="1" x14ac:dyDescent="0.25">
      <c r="D316" s="10"/>
    </row>
    <row r="317" spans="4:4" ht="14.3" customHeight="1" x14ac:dyDescent="0.25">
      <c r="D317" s="10"/>
    </row>
    <row r="318" spans="4:4" ht="14.3" customHeight="1" x14ac:dyDescent="0.25">
      <c r="D318" s="10"/>
    </row>
    <row r="319" spans="4:4" ht="14.3" customHeight="1" x14ac:dyDescent="0.25">
      <c r="D319" s="10"/>
    </row>
    <row r="320" spans="4:4" ht="14.3" customHeight="1" x14ac:dyDescent="0.25">
      <c r="D320" s="10"/>
    </row>
    <row r="321" spans="4:4" ht="14.3" customHeight="1" x14ac:dyDescent="0.25">
      <c r="D321" s="10"/>
    </row>
    <row r="322" spans="4:4" ht="14.3" customHeight="1" x14ac:dyDescent="0.25">
      <c r="D322" s="10"/>
    </row>
    <row r="323" spans="4:4" ht="14.3" customHeight="1" x14ac:dyDescent="0.25">
      <c r="D323" s="10"/>
    </row>
    <row r="324" spans="4:4" ht="14.3" customHeight="1" x14ac:dyDescent="0.25">
      <c r="D324" s="10"/>
    </row>
    <row r="325" spans="4:4" ht="14.3" customHeight="1" x14ac:dyDescent="0.25">
      <c r="D325" s="10"/>
    </row>
    <row r="326" spans="4:4" ht="14.3" customHeight="1" x14ac:dyDescent="0.25">
      <c r="D326" s="10"/>
    </row>
    <row r="327" spans="4:4" ht="14.3" customHeight="1" x14ac:dyDescent="0.25">
      <c r="D327" s="10"/>
    </row>
    <row r="328" spans="4:4" ht="14.3" customHeight="1" x14ac:dyDescent="0.25">
      <c r="D328" s="10"/>
    </row>
    <row r="329" spans="4:4" ht="14.3" customHeight="1" x14ac:dyDescent="0.25">
      <c r="D329" s="10"/>
    </row>
    <row r="330" spans="4:4" ht="14.3" customHeight="1" x14ac:dyDescent="0.25">
      <c r="D330" s="10"/>
    </row>
    <row r="331" spans="4:4" ht="14.3" customHeight="1" x14ac:dyDescent="0.25">
      <c r="D331" s="10"/>
    </row>
    <row r="332" spans="4:4" ht="14.3" customHeight="1" x14ac:dyDescent="0.25">
      <c r="D332" s="10"/>
    </row>
    <row r="333" spans="4:4" ht="14.3" customHeight="1" x14ac:dyDescent="0.25">
      <c r="D333" s="10"/>
    </row>
    <row r="334" spans="4:4" ht="14.3" customHeight="1" x14ac:dyDescent="0.25">
      <c r="D334" s="10"/>
    </row>
    <row r="335" spans="4:4" ht="14.3" customHeight="1" x14ac:dyDescent="0.25">
      <c r="D335" s="10"/>
    </row>
    <row r="336" spans="4:4" ht="14.3" customHeight="1" x14ac:dyDescent="0.25">
      <c r="D336" s="10"/>
    </row>
    <row r="337" spans="4:4" ht="14.3" customHeight="1" x14ac:dyDescent="0.25">
      <c r="D337" s="10"/>
    </row>
    <row r="338" spans="4:4" ht="14.3" customHeight="1" x14ac:dyDescent="0.25">
      <c r="D338" s="10"/>
    </row>
    <row r="339" spans="4:4" ht="14.3" customHeight="1" x14ac:dyDescent="0.25">
      <c r="D339" s="10"/>
    </row>
    <row r="340" spans="4:4" ht="14.3" customHeight="1" x14ac:dyDescent="0.25">
      <c r="D340" s="10"/>
    </row>
    <row r="341" spans="4:4" ht="14.3" customHeight="1" x14ac:dyDescent="0.25">
      <c r="D341" s="10"/>
    </row>
    <row r="342" spans="4:4" ht="14.3" customHeight="1" x14ac:dyDescent="0.25">
      <c r="D342" s="10"/>
    </row>
    <row r="343" spans="4:4" ht="14.3" customHeight="1" x14ac:dyDescent="0.25">
      <c r="D343" s="10"/>
    </row>
    <row r="344" spans="4:4" ht="14.3" customHeight="1" x14ac:dyDescent="0.25">
      <c r="D344" s="10"/>
    </row>
    <row r="345" spans="4:4" ht="14.3" customHeight="1" x14ac:dyDescent="0.25">
      <c r="D345" s="10"/>
    </row>
    <row r="346" spans="4:4" ht="14.3" customHeight="1" x14ac:dyDescent="0.25">
      <c r="D346" s="10"/>
    </row>
    <row r="347" spans="4:4" ht="14.3" customHeight="1" x14ac:dyDescent="0.25">
      <c r="D347" s="10"/>
    </row>
    <row r="348" spans="4:4" ht="14.3" customHeight="1" x14ac:dyDescent="0.25">
      <c r="D348" s="10"/>
    </row>
    <row r="349" spans="4:4" ht="14.3" customHeight="1" x14ac:dyDescent="0.25">
      <c r="D349" s="10"/>
    </row>
    <row r="350" spans="4:4" ht="14.3" customHeight="1" x14ac:dyDescent="0.25">
      <c r="D350" s="10"/>
    </row>
    <row r="351" spans="4:4" ht="14.3" customHeight="1" x14ac:dyDescent="0.25">
      <c r="D351" s="10"/>
    </row>
    <row r="352" spans="4:4" ht="14.3" customHeight="1" x14ac:dyDescent="0.25">
      <c r="D352" s="10"/>
    </row>
    <row r="353" spans="4:4" ht="14.3" customHeight="1" x14ac:dyDescent="0.25">
      <c r="D353" s="10"/>
    </row>
    <row r="354" spans="4:4" ht="14.3" customHeight="1" x14ac:dyDescent="0.25">
      <c r="D354" s="10"/>
    </row>
    <row r="355" spans="4:4" ht="14.3" customHeight="1" x14ac:dyDescent="0.25">
      <c r="D355" s="10"/>
    </row>
    <row r="356" spans="4:4" ht="14.3" customHeight="1" x14ac:dyDescent="0.25">
      <c r="D356" s="10"/>
    </row>
    <row r="357" spans="4:4" ht="14.3" customHeight="1" x14ac:dyDescent="0.25">
      <c r="D357" s="10"/>
    </row>
    <row r="358" spans="4:4" ht="14.3" customHeight="1" x14ac:dyDescent="0.25">
      <c r="D358" s="10"/>
    </row>
    <row r="359" spans="4:4" ht="14.3" customHeight="1" x14ac:dyDescent="0.25">
      <c r="D359" s="10"/>
    </row>
    <row r="360" spans="4:4" ht="14.3" customHeight="1" x14ac:dyDescent="0.25">
      <c r="D360" s="10"/>
    </row>
    <row r="361" spans="4:4" ht="14.3" customHeight="1" x14ac:dyDescent="0.25">
      <c r="D361" s="10"/>
    </row>
    <row r="362" spans="4:4" ht="14.3" customHeight="1" x14ac:dyDescent="0.25">
      <c r="D362" s="10"/>
    </row>
    <row r="363" spans="4:4" ht="14.3" customHeight="1" x14ac:dyDescent="0.25">
      <c r="D363" s="10"/>
    </row>
    <row r="364" spans="4:4" ht="14.3" customHeight="1" x14ac:dyDescent="0.25">
      <c r="D364" s="10"/>
    </row>
    <row r="365" spans="4:4" ht="14.3" customHeight="1" x14ac:dyDescent="0.25">
      <c r="D365" s="10"/>
    </row>
    <row r="366" spans="4:4" ht="14.3" customHeight="1" x14ac:dyDescent="0.25">
      <c r="D366" s="10"/>
    </row>
    <row r="367" spans="4:4" ht="14.3" customHeight="1" x14ac:dyDescent="0.25">
      <c r="D367" s="10"/>
    </row>
    <row r="368" spans="4:4" ht="14.3" customHeight="1" x14ac:dyDescent="0.25">
      <c r="D368" s="10"/>
    </row>
    <row r="369" spans="4:4" ht="14.3" customHeight="1" x14ac:dyDescent="0.25">
      <c r="D369" s="10"/>
    </row>
    <row r="370" spans="4:4" ht="14.3" customHeight="1" x14ac:dyDescent="0.25">
      <c r="D370" s="10"/>
    </row>
    <row r="371" spans="4:4" ht="14.3" customHeight="1" x14ac:dyDescent="0.25">
      <c r="D371" s="10"/>
    </row>
    <row r="372" spans="4:4" ht="14.3" customHeight="1" x14ac:dyDescent="0.25">
      <c r="D372" s="10"/>
    </row>
    <row r="373" spans="4:4" ht="14.3" customHeight="1" x14ac:dyDescent="0.25">
      <c r="D373" s="10"/>
    </row>
    <row r="374" spans="4:4" ht="14.3" customHeight="1" x14ac:dyDescent="0.25">
      <c r="D374" s="10"/>
    </row>
    <row r="375" spans="4:4" ht="14.3" customHeight="1" x14ac:dyDescent="0.25">
      <c r="D375" s="10"/>
    </row>
    <row r="376" spans="4:4" ht="14.3" customHeight="1" x14ac:dyDescent="0.25">
      <c r="D376" s="10"/>
    </row>
    <row r="377" spans="4:4" ht="14.3" customHeight="1" x14ac:dyDescent="0.25">
      <c r="D377" s="10"/>
    </row>
    <row r="378" spans="4:4" ht="14.3" customHeight="1" x14ac:dyDescent="0.25">
      <c r="D378" s="10"/>
    </row>
    <row r="379" spans="4:4" ht="14.3" customHeight="1" x14ac:dyDescent="0.25">
      <c r="D379" s="10"/>
    </row>
    <row r="380" spans="4:4" ht="14.3" customHeight="1" x14ac:dyDescent="0.25">
      <c r="D380" s="10"/>
    </row>
    <row r="381" spans="4:4" ht="14.3" customHeight="1" x14ac:dyDescent="0.25">
      <c r="D381" s="10"/>
    </row>
    <row r="382" spans="4:4" ht="14.3" customHeight="1" x14ac:dyDescent="0.25">
      <c r="D382" s="10"/>
    </row>
    <row r="383" spans="4:4" ht="14.3" customHeight="1" x14ac:dyDescent="0.25">
      <c r="D383" s="10"/>
    </row>
    <row r="384" spans="4:4" ht="14.3" customHeight="1" x14ac:dyDescent="0.25">
      <c r="D384" s="10"/>
    </row>
    <row r="385" spans="4:4" ht="14.3" customHeight="1" x14ac:dyDescent="0.25">
      <c r="D385" s="10"/>
    </row>
    <row r="386" spans="4:4" ht="14.3" customHeight="1" x14ac:dyDescent="0.25">
      <c r="D386" s="10"/>
    </row>
    <row r="387" spans="4:4" ht="14.3" customHeight="1" x14ac:dyDescent="0.25">
      <c r="D387" s="10"/>
    </row>
    <row r="388" spans="4:4" ht="14.3" customHeight="1" x14ac:dyDescent="0.25">
      <c r="D388" s="10"/>
    </row>
    <row r="389" spans="4:4" ht="14.3" customHeight="1" x14ac:dyDescent="0.25">
      <c r="D389" s="10"/>
    </row>
    <row r="390" spans="4:4" ht="14.3" customHeight="1" x14ac:dyDescent="0.25">
      <c r="D390" s="10"/>
    </row>
    <row r="391" spans="4:4" ht="14.3" customHeight="1" x14ac:dyDescent="0.25">
      <c r="D391" s="10"/>
    </row>
    <row r="392" spans="4:4" ht="14.3" customHeight="1" x14ac:dyDescent="0.25">
      <c r="D392" s="10"/>
    </row>
    <row r="393" spans="4:4" ht="14.3" customHeight="1" x14ac:dyDescent="0.25">
      <c r="D393" s="10"/>
    </row>
    <row r="394" spans="4:4" ht="14.3" customHeight="1" x14ac:dyDescent="0.25">
      <c r="D394" s="10"/>
    </row>
    <row r="395" spans="4:4" ht="14.3" customHeight="1" x14ac:dyDescent="0.25">
      <c r="D395" s="10"/>
    </row>
    <row r="396" spans="4:4" ht="14.3" customHeight="1" x14ac:dyDescent="0.25">
      <c r="D396" s="10"/>
    </row>
    <row r="397" spans="4:4" ht="14.3" customHeight="1" x14ac:dyDescent="0.25">
      <c r="D397" s="10"/>
    </row>
    <row r="398" spans="4:4" ht="14.3" customHeight="1" x14ac:dyDescent="0.25">
      <c r="D398" s="10"/>
    </row>
    <row r="399" spans="4:4" ht="14.3" customHeight="1" x14ac:dyDescent="0.25">
      <c r="D399" s="10"/>
    </row>
    <row r="400" spans="4:4" ht="14.3" customHeight="1" x14ac:dyDescent="0.25">
      <c r="D400" s="10"/>
    </row>
    <row r="401" spans="4:4" ht="14.3" customHeight="1" x14ac:dyDescent="0.25">
      <c r="D401" s="10"/>
    </row>
    <row r="402" spans="4:4" ht="14.3" customHeight="1" x14ac:dyDescent="0.25">
      <c r="D402" s="10"/>
    </row>
    <row r="403" spans="4:4" ht="14.3" customHeight="1" x14ac:dyDescent="0.25">
      <c r="D403" s="10"/>
    </row>
    <row r="404" spans="4:4" ht="14.3" customHeight="1" x14ac:dyDescent="0.25">
      <c r="D404" s="10"/>
    </row>
    <row r="405" spans="4:4" ht="14.3" customHeight="1" x14ac:dyDescent="0.25">
      <c r="D405" s="10"/>
    </row>
    <row r="406" spans="4:4" ht="14.3" customHeight="1" x14ac:dyDescent="0.25">
      <c r="D406" s="10"/>
    </row>
    <row r="407" spans="4:4" ht="14.3" customHeight="1" x14ac:dyDescent="0.25">
      <c r="D407" s="10"/>
    </row>
    <row r="408" spans="4:4" ht="14.3" customHeight="1" x14ac:dyDescent="0.25">
      <c r="D408" s="10"/>
    </row>
    <row r="409" spans="4:4" ht="14.3" customHeight="1" x14ac:dyDescent="0.25">
      <c r="D409" s="10"/>
    </row>
    <row r="410" spans="4:4" ht="14.3" customHeight="1" x14ac:dyDescent="0.25">
      <c r="D410" s="10"/>
    </row>
    <row r="411" spans="4:4" ht="14.3" customHeight="1" x14ac:dyDescent="0.25">
      <c r="D411" s="10"/>
    </row>
    <row r="412" spans="4:4" ht="14.3" customHeight="1" x14ac:dyDescent="0.25">
      <c r="D412" s="10"/>
    </row>
    <row r="413" spans="4:4" ht="14.3" customHeight="1" x14ac:dyDescent="0.25">
      <c r="D413" s="10"/>
    </row>
    <row r="414" spans="4:4" ht="14.3" customHeight="1" x14ac:dyDescent="0.25">
      <c r="D414" s="10"/>
    </row>
    <row r="415" spans="4:4" ht="14.3" customHeight="1" x14ac:dyDescent="0.25">
      <c r="D415" s="10"/>
    </row>
    <row r="416" spans="4:4" ht="14.3" customHeight="1" x14ac:dyDescent="0.25">
      <c r="D416" s="10"/>
    </row>
    <row r="417" spans="4:4" ht="14.3" customHeight="1" x14ac:dyDescent="0.25">
      <c r="D417" s="10"/>
    </row>
    <row r="418" spans="4:4" ht="14.3" customHeight="1" x14ac:dyDescent="0.25">
      <c r="D418" s="10"/>
    </row>
    <row r="419" spans="4:4" ht="14.3" customHeight="1" x14ac:dyDescent="0.25">
      <c r="D419" s="10"/>
    </row>
    <row r="420" spans="4:4" ht="14.3" customHeight="1" x14ac:dyDescent="0.25">
      <c r="D420" s="10"/>
    </row>
    <row r="421" spans="4:4" ht="14.3" customHeight="1" x14ac:dyDescent="0.25">
      <c r="D421" s="10"/>
    </row>
    <row r="422" spans="4:4" ht="14.3" customHeight="1" x14ac:dyDescent="0.25">
      <c r="D422" s="10"/>
    </row>
    <row r="423" spans="4:4" ht="14.3" customHeight="1" x14ac:dyDescent="0.25">
      <c r="D423" s="10"/>
    </row>
    <row r="424" spans="4:4" ht="14.3" customHeight="1" x14ac:dyDescent="0.25">
      <c r="D424" s="10"/>
    </row>
    <row r="425" spans="4:4" ht="14.3" customHeight="1" x14ac:dyDescent="0.25">
      <c r="D425" s="10"/>
    </row>
    <row r="426" spans="4:4" ht="14.3" customHeight="1" x14ac:dyDescent="0.25">
      <c r="D426" s="10"/>
    </row>
    <row r="427" spans="4:4" ht="14.3" customHeight="1" x14ac:dyDescent="0.25">
      <c r="D427" s="10"/>
    </row>
    <row r="428" spans="4:4" ht="14.3" customHeight="1" x14ac:dyDescent="0.25">
      <c r="D428" s="10"/>
    </row>
    <row r="429" spans="4:4" ht="14.3" customHeight="1" x14ac:dyDescent="0.25">
      <c r="D429" s="10"/>
    </row>
    <row r="430" spans="4:4" ht="14.3" customHeight="1" x14ac:dyDescent="0.25">
      <c r="D430" s="10"/>
    </row>
    <row r="431" spans="4:4" ht="14.3" customHeight="1" x14ac:dyDescent="0.25">
      <c r="D431" s="10"/>
    </row>
    <row r="432" spans="4:4" ht="14.3" customHeight="1" x14ac:dyDescent="0.25">
      <c r="D432" s="10"/>
    </row>
    <row r="433" spans="4:4" ht="14.3" customHeight="1" x14ac:dyDescent="0.25">
      <c r="D433" s="10"/>
    </row>
    <row r="434" spans="4:4" ht="14.3" customHeight="1" x14ac:dyDescent="0.25">
      <c r="D434" s="10"/>
    </row>
    <row r="435" spans="4:4" ht="14.3" customHeight="1" x14ac:dyDescent="0.25">
      <c r="D435" s="10"/>
    </row>
    <row r="436" spans="4:4" ht="14.3" customHeight="1" x14ac:dyDescent="0.25">
      <c r="D436" s="10"/>
    </row>
    <row r="437" spans="4:4" ht="14.3" customHeight="1" x14ac:dyDescent="0.25">
      <c r="D437" s="10"/>
    </row>
    <row r="438" spans="4:4" ht="14.3" customHeight="1" x14ac:dyDescent="0.25">
      <c r="D438" s="10"/>
    </row>
    <row r="439" spans="4:4" ht="14.3" customHeight="1" x14ac:dyDescent="0.25">
      <c r="D439" s="10"/>
    </row>
    <row r="440" spans="4:4" ht="14.3" customHeight="1" x14ac:dyDescent="0.25">
      <c r="D440" s="10"/>
    </row>
    <row r="441" spans="4:4" ht="14.3" customHeight="1" x14ac:dyDescent="0.25">
      <c r="D441" s="10"/>
    </row>
    <row r="442" spans="4:4" ht="14.3" customHeight="1" x14ac:dyDescent="0.25">
      <c r="D442" s="10"/>
    </row>
    <row r="443" spans="4:4" ht="14.3" customHeight="1" x14ac:dyDescent="0.25">
      <c r="D443" s="10"/>
    </row>
    <row r="444" spans="4:4" ht="14.3" customHeight="1" x14ac:dyDescent="0.25">
      <c r="D444" s="10"/>
    </row>
    <row r="445" spans="4:4" ht="14.3" customHeight="1" x14ac:dyDescent="0.25">
      <c r="D445" s="10"/>
    </row>
    <row r="446" spans="4:4" ht="14.3" customHeight="1" x14ac:dyDescent="0.25">
      <c r="D446" s="10"/>
    </row>
    <row r="447" spans="4:4" ht="14.3" customHeight="1" x14ac:dyDescent="0.25">
      <c r="D447" s="10"/>
    </row>
    <row r="448" spans="4:4" ht="14.3" customHeight="1" x14ac:dyDescent="0.25">
      <c r="D448" s="10"/>
    </row>
    <row r="449" spans="4:4" ht="14.3" customHeight="1" x14ac:dyDescent="0.25">
      <c r="D449" s="10"/>
    </row>
    <row r="450" spans="4:4" ht="14.3" customHeight="1" x14ac:dyDescent="0.25">
      <c r="D450" s="10"/>
    </row>
    <row r="451" spans="4:4" ht="14.3" customHeight="1" x14ac:dyDescent="0.25">
      <c r="D451" s="10"/>
    </row>
    <row r="452" spans="4:4" ht="14.3" customHeight="1" x14ac:dyDescent="0.25">
      <c r="D452" s="10"/>
    </row>
    <row r="453" spans="4:4" ht="14.3" customHeight="1" x14ac:dyDescent="0.25">
      <c r="D453" s="10"/>
    </row>
    <row r="454" spans="4:4" ht="14.3" customHeight="1" x14ac:dyDescent="0.25">
      <c r="D454" s="10"/>
    </row>
    <row r="455" spans="4:4" ht="14.3" customHeight="1" x14ac:dyDescent="0.25">
      <c r="D455" s="10"/>
    </row>
    <row r="456" spans="4:4" ht="14.3" customHeight="1" x14ac:dyDescent="0.25">
      <c r="D456" s="10"/>
    </row>
    <row r="457" spans="4:4" ht="14.3" customHeight="1" x14ac:dyDescent="0.25">
      <c r="D457" s="10"/>
    </row>
    <row r="458" spans="4:4" ht="14.3" customHeight="1" x14ac:dyDescent="0.25">
      <c r="D458" s="10"/>
    </row>
    <row r="459" spans="4:4" ht="14.3" customHeight="1" x14ac:dyDescent="0.25">
      <c r="D459" s="10"/>
    </row>
    <row r="460" spans="4:4" ht="14.3" customHeight="1" x14ac:dyDescent="0.25">
      <c r="D460" s="10"/>
    </row>
    <row r="461" spans="4:4" ht="14.3" customHeight="1" x14ac:dyDescent="0.25">
      <c r="D461" s="10"/>
    </row>
    <row r="462" spans="4:4" ht="14.3" customHeight="1" x14ac:dyDescent="0.25">
      <c r="D462" s="10"/>
    </row>
    <row r="463" spans="4:4" ht="14.3" customHeight="1" x14ac:dyDescent="0.25">
      <c r="D463" s="10"/>
    </row>
    <row r="464" spans="4:4" ht="14.3" customHeight="1" x14ac:dyDescent="0.25">
      <c r="D464" s="10"/>
    </row>
    <row r="465" spans="4:4" ht="14.3" customHeight="1" x14ac:dyDescent="0.25">
      <c r="D465" s="10"/>
    </row>
    <row r="466" spans="4:4" ht="14.3" customHeight="1" x14ac:dyDescent="0.25">
      <c r="D466" s="10"/>
    </row>
    <row r="467" spans="4:4" ht="14.3" customHeight="1" x14ac:dyDescent="0.25">
      <c r="D467" s="10"/>
    </row>
    <row r="468" spans="4:4" ht="14.3" customHeight="1" x14ac:dyDescent="0.25">
      <c r="D468" s="10"/>
    </row>
    <row r="469" spans="4:4" ht="14.3" customHeight="1" x14ac:dyDescent="0.25">
      <c r="D469" s="10"/>
    </row>
    <row r="470" spans="4:4" ht="14.3" customHeight="1" x14ac:dyDescent="0.25">
      <c r="D470" s="10"/>
    </row>
    <row r="471" spans="4:4" ht="14.3" customHeight="1" x14ac:dyDescent="0.25">
      <c r="D471" s="10"/>
    </row>
    <row r="472" spans="4:4" ht="14.3" customHeight="1" x14ac:dyDescent="0.25">
      <c r="D472" s="10"/>
    </row>
    <row r="473" spans="4:4" ht="14.3" customHeight="1" x14ac:dyDescent="0.25">
      <c r="D473" s="10"/>
    </row>
    <row r="474" spans="4:4" ht="14.3" customHeight="1" x14ac:dyDescent="0.25">
      <c r="D474" s="10"/>
    </row>
    <row r="475" spans="4:4" ht="14.3" customHeight="1" x14ac:dyDescent="0.25">
      <c r="D475" s="10"/>
    </row>
    <row r="476" spans="4:4" ht="14.3" customHeight="1" x14ac:dyDescent="0.25">
      <c r="D476" s="10"/>
    </row>
    <row r="477" spans="4:4" ht="14.3" customHeight="1" x14ac:dyDescent="0.25">
      <c r="D477" s="10"/>
    </row>
    <row r="478" spans="4:4" ht="14.3" customHeight="1" x14ac:dyDescent="0.25">
      <c r="D478" s="10"/>
    </row>
    <row r="479" spans="4:4" ht="14.3" customHeight="1" x14ac:dyDescent="0.25">
      <c r="D479" s="10"/>
    </row>
    <row r="480" spans="4:4" ht="14.3" customHeight="1" x14ac:dyDescent="0.25">
      <c r="D480" s="10"/>
    </row>
    <row r="481" spans="4:4" ht="14.3" customHeight="1" x14ac:dyDescent="0.25">
      <c r="D481" s="10"/>
    </row>
    <row r="482" spans="4:4" ht="14.3" customHeight="1" x14ac:dyDescent="0.25">
      <c r="D482" s="10"/>
    </row>
    <row r="483" spans="4:4" ht="14.3" customHeight="1" x14ac:dyDescent="0.25">
      <c r="D483" s="10"/>
    </row>
    <row r="484" spans="4:4" ht="14.3" customHeight="1" x14ac:dyDescent="0.25">
      <c r="D484" s="10"/>
    </row>
    <row r="485" spans="4:4" ht="14.3" customHeight="1" x14ac:dyDescent="0.25">
      <c r="D485" s="10"/>
    </row>
    <row r="486" spans="4:4" ht="14.3" customHeight="1" x14ac:dyDescent="0.25">
      <c r="D486" s="10"/>
    </row>
    <row r="487" spans="4:4" ht="14.3" customHeight="1" x14ac:dyDescent="0.25">
      <c r="D487" s="10"/>
    </row>
    <row r="488" spans="4:4" ht="14.3" customHeight="1" x14ac:dyDescent="0.25">
      <c r="D488" s="10"/>
    </row>
    <row r="489" spans="4:4" ht="14.3" customHeight="1" x14ac:dyDescent="0.25">
      <c r="D489" s="10"/>
    </row>
    <row r="490" spans="4:4" ht="14.3" customHeight="1" x14ac:dyDescent="0.25">
      <c r="D490" s="10"/>
    </row>
    <row r="491" spans="4:4" ht="14.3" customHeight="1" x14ac:dyDescent="0.25">
      <c r="D491" s="10"/>
    </row>
    <row r="492" spans="4:4" ht="14.3" customHeight="1" x14ac:dyDescent="0.25">
      <c r="D492" s="10"/>
    </row>
    <row r="493" spans="4:4" ht="14.3" customHeight="1" x14ac:dyDescent="0.25">
      <c r="D493" s="10"/>
    </row>
    <row r="494" spans="4:4" ht="14.3" customHeight="1" x14ac:dyDescent="0.25">
      <c r="D494" s="10"/>
    </row>
    <row r="495" spans="4:4" ht="14.3" customHeight="1" x14ac:dyDescent="0.25">
      <c r="D495" s="10"/>
    </row>
    <row r="496" spans="4:4" ht="14.3" customHeight="1" x14ac:dyDescent="0.25">
      <c r="D496" s="10"/>
    </row>
    <row r="497" spans="4:4" ht="14.3" customHeight="1" x14ac:dyDescent="0.25">
      <c r="D497" s="10"/>
    </row>
    <row r="498" spans="4:4" ht="14.3" customHeight="1" x14ac:dyDescent="0.25">
      <c r="D498" s="10"/>
    </row>
    <row r="499" spans="4:4" ht="14.3" customHeight="1" x14ac:dyDescent="0.25">
      <c r="D499" s="10"/>
    </row>
    <row r="500" spans="4:4" ht="14.3" customHeight="1" x14ac:dyDescent="0.25">
      <c r="D500" s="10"/>
    </row>
    <row r="501" spans="4:4" ht="14.3" customHeight="1" x14ac:dyDescent="0.25">
      <c r="D501" s="10"/>
    </row>
    <row r="502" spans="4:4" ht="14.3" customHeight="1" x14ac:dyDescent="0.25">
      <c r="D502" s="10"/>
    </row>
    <row r="503" spans="4:4" ht="14.3" customHeight="1" x14ac:dyDescent="0.25">
      <c r="D503" s="10"/>
    </row>
    <row r="504" spans="4:4" ht="14.3" customHeight="1" x14ac:dyDescent="0.25">
      <c r="D504" s="10"/>
    </row>
    <row r="505" spans="4:4" ht="14.3" customHeight="1" x14ac:dyDescent="0.25">
      <c r="D505" s="10"/>
    </row>
    <row r="506" spans="4:4" ht="14.3" customHeight="1" x14ac:dyDescent="0.25">
      <c r="D506" s="10"/>
    </row>
    <row r="507" spans="4:4" ht="14.3" customHeight="1" x14ac:dyDescent="0.25">
      <c r="D507" s="10"/>
    </row>
    <row r="508" spans="4:4" ht="14.3" customHeight="1" x14ac:dyDescent="0.25">
      <c r="D508" s="10"/>
    </row>
    <row r="509" spans="4:4" ht="14.3" customHeight="1" x14ac:dyDescent="0.25">
      <c r="D509" s="10"/>
    </row>
    <row r="510" spans="4:4" ht="14.3" customHeight="1" x14ac:dyDescent="0.25">
      <c r="D510" s="10"/>
    </row>
    <row r="511" spans="4:4" ht="14.3" customHeight="1" x14ac:dyDescent="0.25">
      <c r="D511" s="10"/>
    </row>
    <row r="512" spans="4:4" ht="14.3" customHeight="1" x14ac:dyDescent="0.25">
      <c r="D512" s="10"/>
    </row>
    <row r="513" spans="4:4" ht="14.3" customHeight="1" x14ac:dyDescent="0.25">
      <c r="D513" s="10"/>
    </row>
    <row r="514" spans="4:4" ht="14.3" customHeight="1" x14ac:dyDescent="0.25">
      <c r="D514" s="10"/>
    </row>
    <row r="515" spans="4:4" ht="14.3" customHeight="1" x14ac:dyDescent="0.25">
      <c r="D515" s="10"/>
    </row>
    <row r="516" spans="4:4" ht="14.3" customHeight="1" x14ac:dyDescent="0.25">
      <c r="D516" s="10"/>
    </row>
    <row r="517" spans="4:4" ht="14.3" customHeight="1" x14ac:dyDescent="0.25">
      <c r="D517" s="10"/>
    </row>
    <row r="518" spans="4:4" ht="14.3" customHeight="1" x14ac:dyDescent="0.25">
      <c r="D518" s="10"/>
    </row>
    <row r="519" spans="4:4" ht="14.3" customHeight="1" x14ac:dyDescent="0.25">
      <c r="D519" s="10"/>
    </row>
    <row r="520" spans="4:4" ht="14.3" customHeight="1" x14ac:dyDescent="0.25">
      <c r="D520" s="10"/>
    </row>
    <row r="521" spans="4:4" ht="14.3" customHeight="1" x14ac:dyDescent="0.25">
      <c r="D521" s="10"/>
    </row>
    <row r="522" spans="4:4" ht="14.3" customHeight="1" x14ac:dyDescent="0.25">
      <c r="D522" s="10"/>
    </row>
    <row r="523" spans="4:4" ht="14.3" customHeight="1" x14ac:dyDescent="0.25">
      <c r="D523" s="10"/>
    </row>
    <row r="524" spans="4:4" ht="14.3" customHeight="1" x14ac:dyDescent="0.25">
      <c r="D524" s="10"/>
    </row>
    <row r="525" spans="4:4" ht="14.3" customHeight="1" x14ac:dyDescent="0.25">
      <c r="D525" s="10"/>
    </row>
    <row r="526" spans="4:4" ht="14.3" customHeight="1" x14ac:dyDescent="0.25">
      <c r="D526" s="10"/>
    </row>
    <row r="527" spans="4:4" ht="14.3" customHeight="1" x14ac:dyDescent="0.25">
      <c r="D527" s="10"/>
    </row>
    <row r="528" spans="4:4" ht="14.3" customHeight="1" x14ac:dyDescent="0.25">
      <c r="D528" s="10"/>
    </row>
    <row r="529" spans="4:4" ht="14.3" customHeight="1" x14ac:dyDescent="0.25">
      <c r="D529" s="10"/>
    </row>
    <row r="530" spans="4:4" ht="14.3" customHeight="1" x14ac:dyDescent="0.25">
      <c r="D530" s="10"/>
    </row>
    <row r="531" spans="4:4" ht="14.3" customHeight="1" x14ac:dyDescent="0.25">
      <c r="D531" s="10"/>
    </row>
    <row r="532" spans="4:4" ht="14.3" customHeight="1" x14ac:dyDescent="0.25">
      <c r="D532" s="10"/>
    </row>
    <row r="533" spans="4:4" ht="14.3" customHeight="1" x14ac:dyDescent="0.25">
      <c r="D533" s="10"/>
    </row>
    <row r="534" spans="4:4" ht="14.3" customHeight="1" x14ac:dyDescent="0.25">
      <c r="D534" s="10"/>
    </row>
    <row r="535" spans="4:4" ht="14.3" customHeight="1" x14ac:dyDescent="0.25">
      <c r="D535" s="10"/>
    </row>
    <row r="536" spans="4:4" ht="14.3" customHeight="1" x14ac:dyDescent="0.25">
      <c r="D536" s="10"/>
    </row>
    <row r="537" spans="4:4" ht="14.3" customHeight="1" x14ac:dyDescent="0.25">
      <c r="D537" s="10"/>
    </row>
    <row r="538" spans="4:4" ht="14.3" customHeight="1" x14ac:dyDescent="0.25">
      <c r="D538" s="10"/>
    </row>
    <row r="539" spans="4:4" ht="14.3" customHeight="1" x14ac:dyDescent="0.25">
      <c r="D539" s="10"/>
    </row>
    <row r="540" spans="4:4" ht="14.3" customHeight="1" x14ac:dyDescent="0.25">
      <c r="D540" s="10"/>
    </row>
    <row r="541" spans="4:4" ht="14.3" customHeight="1" x14ac:dyDescent="0.25">
      <c r="D541" s="10"/>
    </row>
    <row r="542" spans="4:4" ht="14.3" customHeight="1" x14ac:dyDescent="0.25">
      <c r="D542" s="10"/>
    </row>
    <row r="543" spans="4:4" ht="14.3" customHeight="1" x14ac:dyDescent="0.25">
      <c r="D543" s="10"/>
    </row>
    <row r="544" spans="4:4" ht="14.3" customHeight="1" x14ac:dyDescent="0.25">
      <c r="D544" s="10"/>
    </row>
    <row r="545" spans="4:4" ht="14.3" customHeight="1" x14ac:dyDescent="0.25">
      <c r="D545" s="10"/>
    </row>
    <row r="546" spans="4:4" ht="14.3" customHeight="1" x14ac:dyDescent="0.25">
      <c r="D546" s="10"/>
    </row>
    <row r="547" spans="4:4" ht="14.3" customHeight="1" x14ac:dyDescent="0.25">
      <c r="D547" s="10"/>
    </row>
    <row r="548" spans="4:4" ht="14.3" customHeight="1" x14ac:dyDescent="0.25">
      <c r="D548" s="10"/>
    </row>
    <row r="549" spans="4:4" ht="14.3" customHeight="1" x14ac:dyDescent="0.25">
      <c r="D549" s="10"/>
    </row>
    <row r="550" spans="4:4" ht="14.3" customHeight="1" x14ac:dyDescent="0.25">
      <c r="D550" s="10"/>
    </row>
    <row r="551" spans="4:4" ht="14.3" customHeight="1" x14ac:dyDescent="0.25">
      <c r="D551" s="10"/>
    </row>
    <row r="552" spans="4:4" ht="14.3" customHeight="1" x14ac:dyDescent="0.25">
      <c r="D552" s="10"/>
    </row>
    <row r="553" spans="4:4" ht="14.3" customHeight="1" x14ac:dyDescent="0.25">
      <c r="D553" s="10"/>
    </row>
    <row r="554" spans="4:4" ht="14.3" customHeight="1" x14ac:dyDescent="0.25">
      <c r="D554" s="10"/>
    </row>
    <row r="555" spans="4:4" ht="14.3" customHeight="1" x14ac:dyDescent="0.25">
      <c r="D555" s="10"/>
    </row>
    <row r="556" spans="4:4" ht="14.3" customHeight="1" x14ac:dyDescent="0.25">
      <c r="D556" s="10"/>
    </row>
    <row r="557" spans="4:4" ht="14.3" customHeight="1" x14ac:dyDescent="0.25">
      <c r="D557" s="10"/>
    </row>
    <row r="558" spans="4:4" ht="14.3" customHeight="1" x14ac:dyDescent="0.25">
      <c r="D558" s="10"/>
    </row>
    <row r="559" spans="4:4" ht="14.3" customHeight="1" x14ac:dyDescent="0.25">
      <c r="D559" s="10"/>
    </row>
    <row r="560" spans="4:4" ht="14.3" customHeight="1" x14ac:dyDescent="0.25">
      <c r="D560" s="10"/>
    </row>
    <row r="561" spans="4:4" ht="14.3" customHeight="1" x14ac:dyDescent="0.25">
      <c r="D561" s="10"/>
    </row>
    <row r="562" spans="4:4" ht="14.3" customHeight="1" x14ac:dyDescent="0.25">
      <c r="D562" s="10"/>
    </row>
    <row r="563" spans="4:4" ht="14.3" customHeight="1" x14ac:dyDescent="0.25">
      <c r="D563" s="10"/>
    </row>
    <row r="564" spans="4:4" ht="14.3" customHeight="1" x14ac:dyDescent="0.25">
      <c r="D564" s="10"/>
    </row>
    <row r="565" spans="4:4" ht="14.3" customHeight="1" x14ac:dyDescent="0.25">
      <c r="D565" s="10"/>
    </row>
    <row r="566" spans="4:4" ht="14.3" customHeight="1" x14ac:dyDescent="0.25">
      <c r="D566" s="10"/>
    </row>
    <row r="567" spans="4:4" ht="14.3" customHeight="1" x14ac:dyDescent="0.25">
      <c r="D567" s="10"/>
    </row>
    <row r="568" spans="4:4" ht="14.3" customHeight="1" x14ac:dyDescent="0.25">
      <c r="D568" s="10"/>
    </row>
    <row r="569" spans="4:4" ht="14.3" customHeight="1" x14ac:dyDescent="0.25">
      <c r="D569" s="10"/>
    </row>
    <row r="570" spans="4:4" ht="14.3" customHeight="1" x14ac:dyDescent="0.25">
      <c r="D570" s="10"/>
    </row>
    <row r="571" spans="4:4" ht="14.3" customHeight="1" x14ac:dyDescent="0.25">
      <c r="D571" s="10"/>
    </row>
    <row r="572" spans="4:4" ht="14.3" customHeight="1" x14ac:dyDescent="0.25">
      <c r="D572" s="10"/>
    </row>
    <row r="573" spans="4:4" ht="14.3" customHeight="1" x14ac:dyDescent="0.25">
      <c r="D573" s="10"/>
    </row>
    <row r="574" spans="4:4" ht="14.3" customHeight="1" x14ac:dyDescent="0.25">
      <c r="D574" s="10"/>
    </row>
    <row r="575" spans="4:4" ht="14.3" customHeight="1" x14ac:dyDescent="0.25">
      <c r="D575" s="10"/>
    </row>
    <row r="576" spans="4:4" ht="14.3" customHeight="1" x14ac:dyDescent="0.25">
      <c r="D576" s="10"/>
    </row>
    <row r="577" spans="4:4" ht="14.3" customHeight="1" x14ac:dyDescent="0.25">
      <c r="D577" s="10"/>
    </row>
    <row r="578" spans="4:4" ht="14.3" customHeight="1" x14ac:dyDescent="0.25">
      <c r="D578" s="10"/>
    </row>
    <row r="579" spans="4:4" ht="14.3" customHeight="1" x14ac:dyDescent="0.25">
      <c r="D579" s="10"/>
    </row>
    <row r="580" spans="4:4" ht="14.3" customHeight="1" x14ac:dyDescent="0.25">
      <c r="D580" s="10"/>
    </row>
    <row r="581" spans="4:4" ht="14.3" customHeight="1" x14ac:dyDescent="0.25">
      <c r="D581" s="10"/>
    </row>
    <row r="582" spans="4:4" ht="14.3" customHeight="1" x14ac:dyDescent="0.25">
      <c r="D582" s="10"/>
    </row>
    <row r="583" spans="4:4" ht="14.3" customHeight="1" x14ac:dyDescent="0.25">
      <c r="D583" s="10"/>
    </row>
    <row r="584" spans="4:4" ht="14.3" customHeight="1" x14ac:dyDescent="0.25">
      <c r="D584" s="10"/>
    </row>
    <row r="585" spans="4:4" ht="14.3" customHeight="1" x14ac:dyDescent="0.25">
      <c r="D585" s="10"/>
    </row>
    <row r="586" spans="4:4" ht="14.3" customHeight="1" x14ac:dyDescent="0.25">
      <c r="D586" s="10"/>
    </row>
    <row r="587" spans="4:4" ht="14.3" customHeight="1" x14ac:dyDescent="0.25">
      <c r="D587" s="10"/>
    </row>
    <row r="588" spans="4:4" ht="14.3" customHeight="1" x14ac:dyDescent="0.25">
      <c r="D588" s="10"/>
    </row>
    <row r="589" spans="4:4" ht="14.3" customHeight="1" x14ac:dyDescent="0.25">
      <c r="D589" s="10"/>
    </row>
    <row r="590" spans="4:4" ht="14.3" customHeight="1" x14ac:dyDescent="0.25">
      <c r="D590" s="10"/>
    </row>
    <row r="591" spans="4:4" ht="14.3" customHeight="1" x14ac:dyDescent="0.25">
      <c r="D591" s="10"/>
    </row>
    <row r="592" spans="4:4" ht="14.3" customHeight="1" x14ac:dyDescent="0.25">
      <c r="D592" s="10"/>
    </row>
    <row r="593" spans="4:4" ht="14.3" customHeight="1" x14ac:dyDescent="0.25">
      <c r="D593" s="10"/>
    </row>
    <row r="594" spans="4:4" ht="14.3" customHeight="1" x14ac:dyDescent="0.25">
      <c r="D594" s="10"/>
    </row>
    <row r="595" spans="4:4" ht="14.3" customHeight="1" x14ac:dyDescent="0.25">
      <c r="D595" s="10"/>
    </row>
    <row r="596" spans="4:4" ht="14.3" customHeight="1" x14ac:dyDescent="0.25">
      <c r="D596" s="10"/>
    </row>
    <row r="597" spans="4:4" ht="14.3" customHeight="1" x14ac:dyDescent="0.25">
      <c r="D597" s="10"/>
    </row>
    <row r="598" spans="4:4" ht="14.3" customHeight="1" x14ac:dyDescent="0.25">
      <c r="D598" s="10"/>
    </row>
    <row r="599" spans="4:4" ht="14.3" customHeight="1" x14ac:dyDescent="0.25">
      <c r="D599" s="10"/>
    </row>
    <row r="600" spans="4:4" ht="14.3" customHeight="1" x14ac:dyDescent="0.25">
      <c r="D600" s="10"/>
    </row>
    <row r="601" spans="4:4" ht="14.3" customHeight="1" x14ac:dyDescent="0.25">
      <c r="D601" s="10"/>
    </row>
    <row r="602" spans="4:4" ht="14.3" customHeight="1" x14ac:dyDescent="0.25">
      <c r="D602" s="10"/>
    </row>
    <row r="603" spans="4:4" ht="14.3" customHeight="1" x14ac:dyDescent="0.25">
      <c r="D603" s="10"/>
    </row>
    <row r="604" spans="4:4" ht="14.3" customHeight="1" x14ac:dyDescent="0.25">
      <c r="D604" s="10"/>
    </row>
    <row r="605" spans="4:4" ht="14.3" customHeight="1" x14ac:dyDescent="0.25">
      <c r="D605" s="10"/>
    </row>
    <row r="606" spans="4:4" ht="14.3" customHeight="1" x14ac:dyDescent="0.25">
      <c r="D606" s="10"/>
    </row>
    <row r="607" spans="4:4" ht="14.3" customHeight="1" x14ac:dyDescent="0.25">
      <c r="D607" s="10"/>
    </row>
    <row r="608" spans="4:4" ht="14.3" customHeight="1" x14ac:dyDescent="0.25">
      <c r="D608" s="10"/>
    </row>
    <row r="609" spans="4:4" ht="14.3" customHeight="1" x14ac:dyDescent="0.25">
      <c r="D609" s="10"/>
    </row>
    <row r="610" spans="4:4" ht="14.3" customHeight="1" x14ac:dyDescent="0.25">
      <c r="D610" s="10"/>
    </row>
    <row r="611" spans="4:4" ht="14.3" customHeight="1" x14ac:dyDescent="0.25">
      <c r="D611" s="10"/>
    </row>
    <row r="612" spans="4:4" ht="14.3" customHeight="1" x14ac:dyDescent="0.25">
      <c r="D612" s="10"/>
    </row>
    <row r="613" spans="4:4" ht="14.3" customHeight="1" x14ac:dyDescent="0.25">
      <c r="D613" s="10"/>
    </row>
    <row r="614" spans="4:4" ht="14.3" customHeight="1" x14ac:dyDescent="0.25">
      <c r="D614" s="10"/>
    </row>
    <row r="615" spans="4:4" ht="14.3" customHeight="1" x14ac:dyDescent="0.25">
      <c r="D615" s="10"/>
    </row>
    <row r="616" spans="4:4" ht="14.3" customHeight="1" x14ac:dyDescent="0.25">
      <c r="D616" s="10"/>
    </row>
    <row r="617" spans="4:4" ht="14.3" customHeight="1" x14ac:dyDescent="0.25">
      <c r="D617" s="10"/>
    </row>
    <row r="618" spans="4:4" ht="14.3" customHeight="1" x14ac:dyDescent="0.25">
      <c r="D618" s="10"/>
    </row>
    <row r="619" spans="4:4" ht="14.3" customHeight="1" x14ac:dyDescent="0.25">
      <c r="D619" s="10"/>
    </row>
    <row r="620" spans="4:4" ht="14.3" customHeight="1" x14ac:dyDescent="0.25">
      <c r="D620" s="10"/>
    </row>
    <row r="621" spans="4:4" ht="14.3" customHeight="1" x14ac:dyDescent="0.25">
      <c r="D621" s="10"/>
    </row>
    <row r="622" spans="4:4" ht="14.3" customHeight="1" x14ac:dyDescent="0.25">
      <c r="D622" s="10"/>
    </row>
    <row r="623" spans="4:4" ht="14.3" customHeight="1" x14ac:dyDescent="0.25">
      <c r="D623" s="10"/>
    </row>
    <row r="624" spans="4:4" ht="14.3" customHeight="1" x14ac:dyDescent="0.25">
      <c r="D624" s="10"/>
    </row>
    <row r="625" spans="4:4" ht="14.3" customHeight="1" x14ac:dyDescent="0.25">
      <c r="D625" s="10"/>
    </row>
    <row r="626" spans="4:4" ht="14.3" customHeight="1" x14ac:dyDescent="0.25">
      <c r="D626" s="10"/>
    </row>
    <row r="627" spans="4:4" ht="14.3" customHeight="1" x14ac:dyDescent="0.25">
      <c r="D627" s="10"/>
    </row>
    <row r="628" spans="4:4" ht="14.3" customHeight="1" x14ac:dyDescent="0.25">
      <c r="D628" s="10"/>
    </row>
    <row r="629" spans="4:4" ht="14.3" customHeight="1" x14ac:dyDescent="0.25">
      <c r="D629" s="10"/>
    </row>
    <row r="630" spans="4:4" ht="14.3" customHeight="1" x14ac:dyDescent="0.25">
      <c r="D630" s="10"/>
    </row>
    <row r="631" spans="4:4" ht="14.3" customHeight="1" x14ac:dyDescent="0.25">
      <c r="D631" s="10"/>
    </row>
    <row r="632" spans="4:4" ht="14.3" customHeight="1" x14ac:dyDescent="0.25">
      <c r="D632" s="10"/>
    </row>
    <row r="633" spans="4:4" ht="14.3" customHeight="1" x14ac:dyDescent="0.25">
      <c r="D633" s="10"/>
    </row>
    <row r="634" spans="4:4" ht="14.3" customHeight="1" x14ac:dyDescent="0.25">
      <c r="D634" s="10"/>
    </row>
    <row r="635" spans="4:4" ht="14.3" customHeight="1" x14ac:dyDescent="0.25">
      <c r="D635" s="10"/>
    </row>
    <row r="636" spans="4:4" ht="14.3" customHeight="1" x14ac:dyDescent="0.25">
      <c r="D636" s="10"/>
    </row>
    <row r="637" spans="4:4" ht="14.3" customHeight="1" x14ac:dyDescent="0.25">
      <c r="D637" s="10"/>
    </row>
    <row r="638" spans="4:4" ht="14.3" customHeight="1" x14ac:dyDescent="0.25">
      <c r="D638" s="10"/>
    </row>
    <row r="639" spans="4:4" ht="14.3" customHeight="1" x14ac:dyDescent="0.25">
      <c r="D639" s="10"/>
    </row>
    <row r="640" spans="4:4" ht="14.3" customHeight="1" x14ac:dyDescent="0.25">
      <c r="D640" s="10"/>
    </row>
    <row r="641" spans="4:4" ht="14.3" customHeight="1" x14ac:dyDescent="0.25">
      <c r="D641" s="10"/>
    </row>
    <row r="642" spans="4:4" ht="14.3" customHeight="1" x14ac:dyDescent="0.25">
      <c r="D642" s="10"/>
    </row>
    <row r="643" spans="4:4" ht="14.3" customHeight="1" x14ac:dyDescent="0.25">
      <c r="D643" s="10"/>
    </row>
    <row r="644" spans="4:4" ht="14.3" customHeight="1" x14ac:dyDescent="0.25">
      <c r="D644" s="10"/>
    </row>
    <row r="645" spans="4:4" ht="14.3" customHeight="1" x14ac:dyDescent="0.25">
      <c r="D645" s="10"/>
    </row>
    <row r="646" spans="4:4" ht="14.3" customHeight="1" x14ac:dyDescent="0.25">
      <c r="D646" s="10"/>
    </row>
    <row r="647" spans="4:4" ht="14.3" customHeight="1" x14ac:dyDescent="0.25">
      <c r="D647" s="10"/>
    </row>
    <row r="648" spans="4:4" ht="14.3" customHeight="1" x14ac:dyDescent="0.25">
      <c r="D648" s="10"/>
    </row>
    <row r="649" spans="4:4" ht="14.3" customHeight="1" x14ac:dyDescent="0.25">
      <c r="D649" s="10"/>
    </row>
    <row r="650" spans="4:4" ht="14.3" customHeight="1" x14ac:dyDescent="0.25">
      <c r="D650" s="10"/>
    </row>
    <row r="651" spans="4:4" ht="14.3" customHeight="1" x14ac:dyDescent="0.25">
      <c r="D651" s="10"/>
    </row>
    <row r="652" spans="4:4" ht="14.3" customHeight="1" x14ac:dyDescent="0.25">
      <c r="D652" s="10"/>
    </row>
    <row r="653" spans="4:4" ht="14.3" customHeight="1" x14ac:dyDescent="0.25">
      <c r="D653" s="10"/>
    </row>
    <row r="654" spans="4:4" ht="14.3" customHeight="1" x14ac:dyDescent="0.25">
      <c r="D654" s="10"/>
    </row>
    <row r="655" spans="4:4" ht="14.3" customHeight="1" x14ac:dyDescent="0.25">
      <c r="D655" s="10"/>
    </row>
    <row r="656" spans="4:4" ht="14.3" customHeight="1" x14ac:dyDescent="0.25">
      <c r="D656" s="10"/>
    </row>
    <row r="657" spans="4:4" ht="14.3" customHeight="1" x14ac:dyDescent="0.25">
      <c r="D657" s="10"/>
    </row>
    <row r="658" spans="4:4" ht="14.3" customHeight="1" x14ac:dyDescent="0.25">
      <c r="D658" s="10"/>
    </row>
    <row r="659" spans="4:4" ht="14.3" customHeight="1" x14ac:dyDescent="0.25">
      <c r="D659" s="10"/>
    </row>
    <row r="660" spans="4:4" ht="14.3" customHeight="1" x14ac:dyDescent="0.25">
      <c r="D660" s="10"/>
    </row>
    <row r="661" spans="4:4" ht="14.3" customHeight="1" x14ac:dyDescent="0.25">
      <c r="D661" s="10"/>
    </row>
    <row r="662" spans="4:4" ht="14.3" customHeight="1" x14ac:dyDescent="0.25">
      <c r="D662" s="10"/>
    </row>
    <row r="663" spans="4:4" ht="14.3" customHeight="1" x14ac:dyDescent="0.25">
      <c r="D663" s="10"/>
    </row>
    <row r="664" spans="4:4" ht="14.3" customHeight="1" x14ac:dyDescent="0.25">
      <c r="D664" s="10"/>
    </row>
    <row r="665" spans="4:4" ht="14.3" customHeight="1" x14ac:dyDescent="0.25">
      <c r="D665" s="10"/>
    </row>
    <row r="666" spans="4:4" ht="14.3" customHeight="1" x14ac:dyDescent="0.25">
      <c r="D666" s="10"/>
    </row>
    <row r="667" spans="4:4" ht="14.3" customHeight="1" x14ac:dyDescent="0.25">
      <c r="D667" s="10"/>
    </row>
    <row r="668" spans="4:4" ht="14.3" customHeight="1" x14ac:dyDescent="0.25">
      <c r="D668" s="10"/>
    </row>
    <row r="669" spans="4:4" ht="14.3" customHeight="1" x14ac:dyDescent="0.25">
      <c r="D669" s="10"/>
    </row>
    <row r="670" spans="4:4" ht="14.3" customHeight="1" x14ac:dyDescent="0.25">
      <c r="D670" s="10"/>
    </row>
    <row r="671" spans="4:4" ht="14.3" customHeight="1" x14ac:dyDescent="0.25">
      <c r="D671" s="10"/>
    </row>
    <row r="672" spans="4:4" ht="14.3" customHeight="1" x14ac:dyDescent="0.25">
      <c r="D672" s="10"/>
    </row>
    <row r="673" spans="4:4" ht="14.3" customHeight="1" x14ac:dyDescent="0.25">
      <c r="D673" s="10"/>
    </row>
    <row r="674" spans="4:4" ht="14.3" customHeight="1" x14ac:dyDescent="0.25">
      <c r="D674" s="10"/>
    </row>
    <row r="675" spans="4:4" ht="14.3" customHeight="1" x14ac:dyDescent="0.25">
      <c r="D675" s="10"/>
    </row>
    <row r="676" spans="4:4" ht="14.3" customHeight="1" x14ac:dyDescent="0.25">
      <c r="D676" s="10"/>
    </row>
    <row r="677" spans="4:4" ht="14.3" customHeight="1" x14ac:dyDescent="0.25">
      <c r="D677" s="10"/>
    </row>
    <row r="678" spans="4:4" ht="14.3" customHeight="1" x14ac:dyDescent="0.25">
      <c r="D678" s="10"/>
    </row>
    <row r="679" spans="4:4" ht="14.3" customHeight="1" x14ac:dyDescent="0.25">
      <c r="D679" s="10"/>
    </row>
    <row r="680" spans="4:4" ht="14.3" customHeight="1" x14ac:dyDescent="0.25">
      <c r="D680" s="10"/>
    </row>
    <row r="681" spans="4:4" ht="14.3" customHeight="1" x14ac:dyDescent="0.25">
      <c r="D681" s="10"/>
    </row>
    <row r="682" spans="4:4" ht="14.3" customHeight="1" x14ac:dyDescent="0.25">
      <c r="D682" s="10"/>
    </row>
    <row r="683" spans="4:4" ht="14.3" customHeight="1" x14ac:dyDescent="0.25">
      <c r="D683" s="10"/>
    </row>
    <row r="684" spans="4:4" ht="14.3" customHeight="1" x14ac:dyDescent="0.25">
      <c r="D684" s="10"/>
    </row>
    <row r="685" spans="4:4" ht="14.3" customHeight="1" x14ac:dyDescent="0.25">
      <c r="D685" s="10"/>
    </row>
    <row r="686" spans="4:4" ht="14.3" customHeight="1" x14ac:dyDescent="0.25">
      <c r="D686" s="10"/>
    </row>
    <row r="687" spans="4:4" ht="14.3" customHeight="1" x14ac:dyDescent="0.25">
      <c r="D687" s="10"/>
    </row>
    <row r="688" spans="4:4" ht="14.3" customHeight="1" x14ac:dyDescent="0.25">
      <c r="D688" s="10"/>
    </row>
    <row r="689" spans="4:4" ht="14.3" customHeight="1" x14ac:dyDescent="0.25">
      <c r="D689" s="10"/>
    </row>
    <row r="690" spans="4:4" ht="14.3" customHeight="1" x14ac:dyDescent="0.25">
      <c r="D690" s="10"/>
    </row>
    <row r="691" spans="4:4" ht="14.3" customHeight="1" x14ac:dyDescent="0.25">
      <c r="D691" s="10"/>
    </row>
    <row r="692" spans="4:4" ht="14.3" customHeight="1" x14ac:dyDescent="0.25">
      <c r="D692" s="10"/>
    </row>
    <row r="693" spans="4:4" ht="14.3" customHeight="1" x14ac:dyDescent="0.25">
      <c r="D693" s="10"/>
    </row>
    <row r="694" spans="4:4" ht="14.3" customHeight="1" x14ac:dyDescent="0.25">
      <c r="D694" s="10"/>
    </row>
    <row r="695" spans="4:4" ht="14.3" customHeight="1" x14ac:dyDescent="0.25">
      <c r="D695" s="10"/>
    </row>
    <row r="696" spans="4:4" ht="14.3" customHeight="1" x14ac:dyDescent="0.25">
      <c r="D696" s="10"/>
    </row>
    <row r="697" spans="4:4" ht="14.3" customHeight="1" x14ac:dyDescent="0.25">
      <c r="D697" s="10"/>
    </row>
    <row r="698" spans="4:4" ht="14.3" customHeight="1" x14ac:dyDescent="0.25">
      <c r="D698" s="10"/>
    </row>
    <row r="699" spans="4:4" ht="14.3" customHeight="1" x14ac:dyDescent="0.25">
      <c r="D699" s="10"/>
    </row>
    <row r="700" spans="4:4" ht="14.3" customHeight="1" x14ac:dyDescent="0.25">
      <c r="D700" s="10"/>
    </row>
    <row r="701" spans="4:4" ht="14.3" customHeight="1" x14ac:dyDescent="0.25">
      <c r="D701" s="10"/>
    </row>
    <row r="702" spans="4:4" ht="14.3" customHeight="1" x14ac:dyDescent="0.25">
      <c r="D702" s="10"/>
    </row>
    <row r="703" spans="4:4" ht="14.3" customHeight="1" x14ac:dyDescent="0.25">
      <c r="D703" s="10"/>
    </row>
    <row r="704" spans="4:4" ht="14.3" customHeight="1" x14ac:dyDescent="0.25">
      <c r="D704" s="10"/>
    </row>
    <row r="705" spans="4:4" ht="14.3" customHeight="1" x14ac:dyDescent="0.25">
      <c r="D705" s="10"/>
    </row>
    <row r="706" spans="4:4" ht="14.3" customHeight="1" x14ac:dyDescent="0.25">
      <c r="D706" s="10"/>
    </row>
    <row r="707" spans="4:4" ht="14.3" customHeight="1" x14ac:dyDescent="0.25">
      <c r="D707" s="10"/>
    </row>
    <row r="708" spans="4:4" ht="14.3" customHeight="1" x14ac:dyDescent="0.25">
      <c r="D708" s="10"/>
    </row>
    <row r="709" spans="4:4" ht="14.3" customHeight="1" x14ac:dyDescent="0.25">
      <c r="D709" s="10"/>
    </row>
    <row r="710" spans="4:4" ht="14.3" customHeight="1" x14ac:dyDescent="0.25">
      <c r="D710" s="10"/>
    </row>
    <row r="711" spans="4:4" ht="14.3" customHeight="1" x14ac:dyDescent="0.25">
      <c r="D711" s="10"/>
    </row>
    <row r="712" spans="4:4" ht="14.3" customHeight="1" x14ac:dyDescent="0.25">
      <c r="D712" s="10"/>
    </row>
    <row r="713" spans="4:4" ht="14.3" customHeight="1" x14ac:dyDescent="0.25">
      <c r="D713" s="10"/>
    </row>
    <row r="714" spans="4:4" ht="14.3" customHeight="1" x14ac:dyDescent="0.25">
      <c r="D714" s="10"/>
    </row>
    <row r="715" spans="4:4" ht="14.3" customHeight="1" x14ac:dyDescent="0.25">
      <c r="D715" s="10"/>
    </row>
    <row r="716" spans="4:4" ht="14.3" customHeight="1" x14ac:dyDescent="0.25">
      <c r="D716" s="10"/>
    </row>
    <row r="717" spans="4:4" ht="14.3" customHeight="1" x14ac:dyDescent="0.25">
      <c r="D717" s="10"/>
    </row>
    <row r="718" spans="4:4" ht="14.3" customHeight="1" x14ac:dyDescent="0.25">
      <c r="D718" s="10"/>
    </row>
    <row r="719" spans="4:4" ht="14.3" customHeight="1" x14ac:dyDescent="0.25">
      <c r="D719" s="10"/>
    </row>
    <row r="720" spans="4:4" ht="14.3" customHeight="1" x14ac:dyDescent="0.25">
      <c r="D720" s="10"/>
    </row>
    <row r="721" spans="4:4" ht="14.3" customHeight="1" x14ac:dyDescent="0.25">
      <c r="D721" s="10"/>
    </row>
    <row r="722" spans="4:4" ht="14.3" customHeight="1" x14ac:dyDescent="0.25">
      <c r="D722" s="10"/>
    </row>
    <row r="723" spans="4:4" ht="14.3" customHeight="1" x14ac:dyDescent="0.25">
      <c r="D723" s="10"/>
    </row>
    <row r="724" spans="4:4" ht="14.3" customHeight="1" x14ac:dyDescent="0.25">
      <c r="D724" s="10"/>
    </row>
    <row r="725" spans="4:4" ht="14.3" customHeight="1" x14ac:dyDescent="0.25">
      <c r="D725" s="10"/>
    </row>
    <row r="726" spans="4:4" ht="14.3" customHeight="1" x14ac:dyDescent="0.25">
      <c r="D726" s="10"/>
    </row>
    <row r="727" spans="4:4" ht="14.3" customHeight="1" x14ac:dyDescent="0.25">
      <c r="D727" s="10"/>
    </row>
    <row r="728" spans="4:4" ht="14.3" customHeight="1" x14ac:dyDescent="0.25">
      <c r="D728" s="10"/>
    </row>
    <row r="729" spans="4:4" ht="14.3" customHeight="1" x14ac:dyDescent="0.25">
      <c r="D729" s="10"/>
    </row>
    <row r="730" spans="4:4" ht="14.3" customHeight="1" x14ac:dyDescent="0.25">
      <c r="D730" s="10"/>
    </row>
    <row r="731" spans="4:4" ht="14.3" customHeight="1" x14ac:dyDescent="0.25">
      <c r="D731" s="10"/>
    </row>
    <row r="732" spans="4:4" ht="14.3" customHeight="1" x14ac:dyDescent="0.25">
      <c r="D732" s="10"/>
    </row>
    <row r="733" spans="4:4" ht="14.3" customHeight="1" x14ac:dyDescent="0.25">
      <c r="D733" s="10"/>
    </row>
    <row r="734" spans="4:4" ht="14.3" customHeight="1" x14ac:dyDescent="0.25">
      <c r="D734" s="10"/>
    </row>
    <row r="735" spans="4:4" ht="14.3" customHeight="1" x14ac:dyDescent="0.25">
      <c r="D735" s="10"/>
    </row>
    <row r="736" spans="4:4" ht="14.3" customHeight="1" x14ac:dyDescent="0.25">
      <c r="D736" s="10"/>
    </row>
    <row r="737" spans="4:4" ht="14.3" customHeight="1" x14ac:dyDescent="0.25">
      <c r="D737" s="10"/>
    </row>
    <row r="738" spans="4:4" ht="14.3" customHeight="1" x14ac:dyDescent="0.25">
      <c r="D738" s="10"/>
    </row>
    <row r="739" spans="4:4" ht="14.3" customHeight="1" x14ac:dyDescent="0.25">
      <c r="D739" s="10"/>
    </row>
    <row r="740" spans="4:4" ht="14.3" customHeight="1" x14ac:dyDescent="0.25">
      <c r="D740" s="10"/>
    </row>
    <row r="741" spans="4:4" ht="14.3" customHeight="1" x14ac:dyDescent="0.25">
      <c r="D741" s="10"/>
    </row>
    <row r="742" spans="4:4" ht="14.3" customHeight="1" x14ac:dyDescent="0.25">
      <c r="D742" s="10"/>
    </row>
    <row r="743" spans="4:4" ht="14.3" customHeight="1" x14ac:dyDescent="0.25">
      <c r="D743" s="10"/>
    </row>
    <row r="744" spans="4:4" ht="14.3" customHeight="1" x14ac:dyDescent="0.25">
      <c r="D744" s="10"/>
    </row>
    <row r="745" spans="4:4" ht="14.3" customHeight="1" x14ac:dyDescent="0.25">
      <c r="D745" s="10"/>
    </row>
    <row r="746" spans="4:4" ht="14.3" customHeight="1" x14ac:dyDescent="0.25">
      <c r="D746" s="10"/>
    </row>
    <row r="747" spans="4:4" ht="14.3" customHeight="1" x14ac:dyDescent="0.25">
      <c r="D747" s="10"/>
    </row>
    <row r="748" spans="4:4" ht="14.3" customHeight="1" x14ac:dyDescent="0.25">
      <c r="D748" s="10"/>
    </row>
    <row r="749" spans="4:4" ht="14.3" customHeight="1" x14ac:dyDescent="0.25">
      <c r="D749" s="10"/>
    </row>
    <row r="750" spans="4:4" ht="14.3" customHeight="1" x14ac:dyDescent="0.25">
      <c r="D750" s="10"/>
    </row>
    <row r="751" spans="4:4" ht="14.3" customHeight="1" x14ac:dyDescent="0.25">
      <c r="D751" s="10"/>
    </row>
    <row r="752" spans="4:4" ht="14.3" customHeight="1" x14ac:dyDescent="0.25">
      <c r="D752" s="10"/>
    </row>
    <row r="753" spans="4:4" ht="14.3" customHeight="1" x14ac:dyDescent="0.25">
      <c r="D753" s="10"/>
    </row>
    <row r="754" spans="4:4" ht="14.3" customHeight="1" x14ac:dyDescent="0.25">
      <c r="D754" s="10"/>
    </row>
    <row r="755" spans="4:4" ht="14.3" customHeight="1" x14ac:dyDescent="0.25">
      <c r="D755" s="10"/>
    </row>
    <row r="756" spans="4:4" ht="14.3" customHeight="1" x14ac:dyDescent="0.25">
      <c r="D756" s="10"/>
    </row>
    <row r="757" spans="4:4" ht="14.3" customHeight="1" x14ac:dyDescent="0.25">
      <c r="D757" s="10"/>
    </row>
    <row r="758" spans="4:4" ht="14.3" customHeight="1" x14ac:dyDescent="0.25">
      <c r="D758" s="10"/>
    </row>
    <row r="759" spans="4:4" ht="14.3" customHeight="1" x14ac:dyDescent="0.25">
      <c r="D759" s="10"/>
    </row>
    <row r="760" spans="4:4" ht="14.3" customHeight="1" x14ac:dyDescent="0.25">
      <c r="D760" s="10"/>
    </row>
    <row r="761" spans="4:4" ht="14.3" customHeight="1" x14ac:dyDescent="0.25">
      <c r="D761" s="10"/>
    </row>
    <row r="762" spans="4:4" ht="14.3" customHeight="1" x14ac:dyDescent="0.25">
      <c r="D762" s="10"/>
    </row>
    <row r="763" spans="4:4" ht="14.3" customHeight="1" x14ac:dyDescent="0.25">
      <c r="D763" s="10"/>
    </row>
    <row r="764" spans="4:4" ht="14.3" customHeight="1" x14ac:dyDescent="0.25">
      <c r="D764" s="10"/>
    </row>
    <row r="765" spans="4:4" ht="14.3" customHeight="1" x14ac:dyDescent="0.25">
      <c r="D765" s="10"/>
    </row>
    <row r="766" spans="4:4" ht="14.3" customHeight="1" x14ac:dyDescent="0.25">
      <c r="D766" s="10"/>
    </row>
    <row r="767" spans="4:4" ht="14.3" customHeight="1" x14ac:dyDescent="0.25">
      <c r="D767" s="10"/>
    </row>
    <row r="768" spans="4:4" ht="14.3" customHeight="1" x14ac:dyDescent="0.25">
      <c r="D768" s="10"/>
    </row>
    <row r="769" spans="4:4" ht="14.3" customHeight="1" x14ac:dyDescent="0.25">
      <c r="D769" s="10"/>
    </row>
    <row r="770" spans="4:4" ht="14.3" customHeight="1" x14ac:dyDescent="0.25">
      <c r="D770" s="10"/>
    </row>
    <row r="771" spans="4:4" ht="14.3" customHeight="1" x14ac:dyDescent="0.25">
      <c r="D771" s="10"/>
    </row>
    <row r="772" spans="4:4" ht="14.3" customHeight="1" x14ac:dyDescent="0.25">
      <c r="D772" s="10"/>
    </row>
    <row r="773" spans="4:4" ht="14.3" customHeight="1" x14ac:dyDescent="0.25">
      <c r="D773" s="10"/>
    </row>
    <row r="774" spans="4:4" ht="14.3" customHeight="1" x14ac:dyDescent="0.25">
      <c r="D774" s="10"/>
    </row>
    <row r="775" spans="4:4" ht="14.3" customHeight="1" x14ac:dyDescent="0.25">
      <c r="D775" s="10"/>
    </row>
    <row r="776" spans="4:4" ht="14.3" customHeight="1" x14ac:dyDescent="0.25">
      <c r="D776" s="10"/>
    </row>
    <row r="777" spans="4:4" ht="14.3" customHeight="1" x14ac:dyDescent="0.25">
      <c r="D777" s="10"/>
    </row>
    <row r="778" spans="4:4" ht="14.3" customHeight="1" x14ac:dyDescent="0.25">
      <c r="D778" s="10"/>
    </row>
    <row r="779" spans="4:4" ht="14.3" customHeight="1" x14ac:dyDescent="0.25">
      <c r="D779" s="10"/>
    </row>
    <row r="780" spans="4:4" ht="14.3" customHeight="1" x14ac:dyDescent="0.25">
      <c r="D780" s="10"/>
    </row>
    <row r="781" spans="4:4" ht="14.3" customHeight="1" x14ac:dyDescent="0.25">
      <c r="D781" s="10"/>
    </row>
    <row r="782" spans="4:4" ht="14.3" customHeight="1" x14ac:dyDescent="0.25">
      <c r="D782" s="10"/>
    </row>
    <row r="783" spans="4:4" ht="14.3" customHeight="1" x14ac:dyDescent="0.25">
      <c r="D783" s="10"/>
    </row>
    <row r="784" spans="4:4" ht="14.3" customHeight="1" x14ac:dyDescent="0.25">
      <c r="D784" s="10"/>
    </row>
    <row r="785" spans="4:4" ht="14.3" customHeight="1" x14ac:dyDescent="0.25">
      <c r="D785" s="10"/>
    </row>
    <row r="786" spans="4:4" ht="14.3" customHeight="1" x14ac:dyDescent="0.25">
      <c r="D786" s="10"/>
    </row>
    <row r="787" spans="4:4" ht="14.3" customHeight="1" x14ac:dyDescent="0.25">
      <c r="D787" s="10"/>
    </row>
    <row r="788" spans="4:4" ht="14.3" customHeight="1" x14ac:dyDescent="0.25">
      <c r="D788" s="10"/>
    </row>
    <row r="789" spans="4:4" ht="14.3" customHeight="1" x14ac:dyDescent="0.25">
      <c r="D789" s="10"/>
    </row>
    <row r="790" spans="4:4" ht="14.3" customHeight="1" x14ac:dyDescent="0.25">
      <c r="D790" s="10"/>
    </row>
    <row r="791" spans="4:4" ht="14.3" customHeight="1" x14ac:dyDescent="0.25">
      <c r="D791" s="10"/>
    </row>
    <row r="792" spans="4:4" ht="14.3" customHeight="1" x14ac:dyDescent="0.25">
      <c r="D792" s="10"/>
    </row>
    <row r="793" spans="4:4" ht="14.3" customHeight="1" x14ac:dyDescent="0.25">
      <c r="D793" s="10"/>
    </row>
    <row r="794" spans="4:4" ht="14.3" customHeight="1" x14ac:dyDescent="0.25">
      <c r="D794" s="10"/>
    </row>
    <row r="795" spans="4:4" ht="14.3" customHeight="1" x14ac:dyDescent="0.25">
      <c r="D795" s="10"/>
    </row>
    <row r="796" spans="4:4" ht="14.3" customHeight="1" x14ac:dyDescent="0.25">
      <c r="D796" s="10"/>
    </row>
    <row r="797" spans="4:4" ht="14.3" customHeight="1" x14ac:dyDescent="0.25">
      <c r="D797" s="10"/>
    </row>
    <row r="798" spans="4:4" ht="14.3" customHeight="1" x14ac:dyDescent="0.25">
      <c r="D798" s="10"/>
    </row>
    <row r="799" spans="4:4" ht="14.3" customHeight="1" x14ac:dyDescent="0.25">
      <c r="D799" s="10"/>
    </row>
    <row r="800" spans="4:4" ht="14.3" customHeight="1" x14ac:dyDescent="0.25">
      <c r="D800" s="10"/>
    </row>
    <row r="801" spans="4:4" ht="14.3" customHeight="1" x14ac:dyDescent="0.25">
      <c r="D801" s="10"/>
    </row>
    <row r="802" spans="4:4" ht="14.3" customHeight="1" x14ac:dyDescent="0.25">
      <c r="D802" s="10"/>
    </row>
    <row r="803" spans="4:4" ht="14.3" customHeight="1" x14ac:dyDescent="0.25">
      <c r="D803" s="10"/>
    </row>
    <row r="804" spans="4:4" ht="14.3" customHeight="1" x14ac:dyDescent="0.25">
      <c r="D804" s="10"/>
    </row>
    <row r="805" spans="4:4" ht="14.3" customHeight="1" x14ac:dyDescent="0.25">
      <c r="D805" s="10"/>
    </row>
    <row r="806" spans="4:4" ht="14.3" customHeight="1" x14ac:dyDescent="0.25">
      <c r="D806" s="10"/>
    </row>
    <row r="807" spans="4:4" ht="14.3" customHeight="1" x14ac:dyDescent="0.25">
      <c r="D807" s="10"/>
    </row>
    <row r="808" spans="4:4" ht="14.3" customHeight="1" x14ac:dyDescent="0.25">
      <c r="D808" s="10"/>
    </row>
    <row r="809" spans="4:4" ht="14.3" customHeight="1" x14ac:dyDescent="0.25">
      <c r="D809" s="10"/>
    </row>
    <row r="810" spans="4:4" ht="14.3" customHeight="1" x14ac:dyDescent="0.25">
      <c r="D810" s="10"/>
    </row>
    <row r="811" spans="4:4" ht="14.3" customHeight="1" x14ac:dyDescent="0.25">
      <c r="D811" s="10"/>
    </row>
    <row r="812" spans="4:4" ht="14.3" customHeight="1" x14ac:dyDescent="0.25">
      <c r="D812" s="10"/>
    </row>
    <row r="813" spans="4:4" ht="14.3" customHeight="1" x14ac:dyDescent="0.25">
      <c r="D813" s="10"/>
    </row>
    <row r="814" spans="4:4" ht="14.3" customHeight="1" x14ac:dyDescent="0.25">
      <c r="D814" s="10"/>
    </row>
    <row r="815" spans="4:4" ht="14.3" customHeight="1" x14ac:dyDescent="0.25">
      <c r="D815" s="10"/>
    </row>
    <row r="816" spans="4:4" ht="14.3" customHeight="1" x14ac:dyDescent="0.25">
      <c r="D816" s="10"/>
    </row>
    <row r="817" spans="4:4" ht="14.3" customHeight="1" x14ac:dyDescent="0.25">
      <c r="D817" s="10"/>
    </row>
    <row r="818" spans="4:4" ht="14.3" customHeight="1" x14ac:dyDescent="0.25">
      <c r="D818" s="10"/>
    </row>
    <row r="819" spans="4:4" ht="14.3" customHeight="1" x14ac:dyDescent="0.25">
      <c r="D819" s="10"/>
    </row>
    <row r="820" spans="4:4" ht="14.3" customHeight="1" x14ac:dyDescent="0.25">
      <c r="D820" s="10"/>
    </row>
    <row r="821" spans="4:4" ht="14.3" customHeight="1" x14ac:dyDescent="0.25">
      <c r="D821" s="10"/>
    </row>
    <row r="822" spans="4:4" ht="14.3" customHeight="1" x14ac:dyDescent="0.25">
      <c r="D822" s="10"/>
    </row>
    <row r="823" spans="4:4" ht="14.3" customHeight="1" x14ac:dyDescent="0.25">
      <c r="D823" s="10"/>
    </row>
    <row r="824" spans="4:4" ht="14.3" customHeight="1" x14ac:dyDescent="0.25">
      <c r="D824" s="10"/>
    </row>
    <row r="825" spans="4:4" ht="14.3" customHeight="1" x14ac:dyDescent="0.25">
      <c r="D825" s="10"/>
    </row>
    <row r="826" spans="4:4" ht="14.3" customHeight="1" x14ac:dyDescent="0.25">
      <c r="D826" s="10"/>
    </row>
    <row r="827" spans="4:4" ht="14.3" customHeight="1" x14ac:dyDescent="0.25">
      <c r="D827" s="10"/>
    </row>
    <row r="828" spans="4:4" ht="14.3" customHeight="1" x14ac:dyDescent="0.25">
      <c r="D828" s="10"/>
    </row>
    <row r="829" spans="4:4" ht="14.3" customHeight="1" x14ac:dyDescent="0.25">
      <c r="D829" s="10"/>
    </row>
    <row r="830" spans="4:4" ht="14.3" customHeight="1" x14ac:dyDescent="0.25">
      <c r="D830" s="10"/>
    </row>
    <row r="831" spans="4:4" ht="14.3" customHeight="1" x14ac:dyDescent="0.25">
      <c r="D831" s="10"/>
    </row>
    <row r="832" spans="4:4" ht="14.3" customHeight="1" x14ac:dyDescent="0.25">
      <c r="D832" s="10"/>
    </row>
    <row r="833" spans="4:4" ht="14.3" customHeight="1" x14ac:dyDescent="0.25">
      <c r="D833" s="10"/>
    </row>
    <row r="834" spans="4:4" ht="14.3" customHeight="1" x14ac:dyDescent="0.25">
      <c r="D834" s="10"/>
    </row>
    <row r="835" spans="4:4" ht="14.3" customHeight="1" x14ac:dyDescent="0.25">
      <c r="D835" s="10"/>
    </row>
    <row r="836" spans="4:4" ht="14.3" customHeight="1" x14ac:dyDescent="0.25">
      <c r="D836" s="10"/>
    </row>
    <row r="837" spans="4:4" ht="14.3" customHeight="1" x14ac:dyDescent="0.25">
      <c r="D837" s="10"/>
    </row>
    <row r="838" spans="4:4" ht="14.3" customHeight="1" x14ac:dyDescent="0.25">
      <c r="D838" s="10"/>
    </row>
    <row r="839" spans="4:4" ht="14.3" customHeight="1" x14ac:dyDescent="0.25">
      <c r="D839" s="10"/>
    </row>
    <row r="840" spans="4:4" ht="14.3" customHeight="1" x14ac:dyDescent="0.25">
      <c r="D840" s="10"/>
    </row>
    <row r="841" spans="4:4" ht="14.3" customHeight="1" x14ac:dyDescent="0.25">
      <c r="D841" s="10"/>
    </row>
    <row r="842" spans="4:4" ht="14.3" customHeight="1" x14ac:dyDescent="0.25">
      <c r="D842" s="10"/>
    </row>
    <row r="843" spans="4:4" ht="14.3" customHeight="1" x14ac:dyDescent="0.25">
      <c r="D843" s="10"/>
    </row>
    <row r="844" spans="4:4" ht="14.3" customHeight="1" x14ac:dyDescent="0.25">
      <c r="D844" s="10"/>
    </row>
    <row r="845" spans="4:4" ht="14.3" customHeight="1" x14ac:dyDescent="0.25">
      <c r="D845" s="10"/>
    </row>
    <row r="846" spans="4:4" ht="14.3" customHeight="1" x14ac:dyDescent="0.25">
      <c r="D846" s="10"/>
    </row>
    <row r="847" spans="4:4" ht="14.3" customHeight="1" x14ac:dyDescent="0.25">
      <c r="D847" s="10"/>
    </row>
    <row r="848" spans="4:4" ht="14.3" customHeight="1" x14ac:dyDescent="0.25">
      <c r="D848" s="10"/>
    </row>
    <row r="849" spans="4:4" ht="14.3" customHeight="1" x14ac:dyDescent="0.25">
      <c r="D849" s="10"/>
    </row>
    <row r="850" spans="4:4" ht="14.3" customHeight="1" x14ac:dyDescent="0.25">
      <c r="D850" s="10"/>
    </row>
    <row r="851" spans="4:4" ht="14.3" customHeight="1" x14ac:dyDescent="0.25">
      <c r="D851" s="10"/>
    </row>
    <row r="852" spans="4:4" ht="14.3" customHeight="1" x14ac:dyDescent="0.25">
      <c r="D852" s="10"/>
    </row>
    <row r="853" spans="4:4" ht="14.3" customHeight="1" x14ac:dyDescent="0.25">
      <c r="D853" s="10"/>
    </row>
    <row r="854" spans="4:4" ht="14.3" customHeight="1" x14ac:dyDescent="0.25">
      <c r="D854" s="10"/>
    </row>
    <row r="855" spans="4:4" ht="14.3" customHeight="1" x14ac:dyDescent="0.25">
      <c r="D855" s="10"/>
    </row>
    <row r="856" spans="4:4" ht="14.3" customHeight="1" x14ac:dyDescent="0.25">
      <c r="D856" s="10"/>
    </row>
    <row r="857" spans="4:4" ht="14.3" customHeight="1" x14ac:dyDescent="0.25">
      <c r="D857" s="10"/>
    </row>
    <row r="858" spans="4:4" ht="14.3" customHeight="1" x14ac:dyDescent="0.25">
      <c r="D858" s="10"/>
    </row>
    <row r="859" spans="4:4" ht="14.3" customHeight="1" x14ac:dyDescent="0.25">
      <c r="D859" s="10"/>
    </row>
    <row r="860" spans="4:4" ht="14.3" customHeight="1" x14ac:dyDescent="0.25">
      <c r="D860" s="10"/>
    </row>
    <row r="861" spans="4:4" ht="14.3" customHeight="1" x14ac:dyDescent="0.25">
      <c r="D861" s="10"/>
    </row>
    <row r="862" spans="4:4" ht="14.3" customHeight="1" x14ac:dyDescent="0.25">
      <c r="D862" s="10"/>
    </row>
    <row r="863" spans="4:4" ht="14.3" customHeight="1" x14ac:dyDescent="0.25">
      <c r="D863" s="10"/>
    </row>
    <row r="864" spans="4:4" ht="14.3" customHeight="1" x14ac:dyDescent="0.25">
      <c r="D864" s="10"/>
    </row>
    <row r="865" spans="4:4" ht="14.3" customHeight="1" x14ac:dyDescent="0.25">
      <c r="D865" s="10"/>
    </row>
    <row r="866" spans="4:4" ht="14.3" customHeight="1" x14ac:dyDescent="0.25">
      <c r="D866" s="10"/>
    </row>
    <row r="867" spans="4:4" ht="14.3" customHeight="1" x14ac:dyDescent="0.25">
      <c r="D867" s="10"/>
    </row>
    <row r="868" spans="4:4" ht="14.3" customHeight="1" x14ac:dyDescent="0.25">
      <c r="D868" s="10"/>
    </row>
    <row r="869" spans="4:4" ht="14.3" customHeight="1" x14ac:dyDescent="0.25">
      <c r="D869" s="10"/>
    </row>
    <row r="870" spans="4:4" ht="14.3" customHeight="1" x14ac:dyDescent="0.25">
      <c r="D870" s="10"/>
    </row>
    <row r="871" spans="4:4" ht="14.3" customHeight="1" x14ac:dyDescent="0.25">
      <c r="D871" s="10"/>
    </row>
    <row r="872" spans="4:4" ht="14.3" customHeight="1" x14ac:dyDescent="0.25">
      <c r="D872" s="10"/>
    </row>
    <row r="873" spans="4:4" ht="14.3" customHeight="1" x14ac:dyDescent="0.25">
      <c r="D873" s="10"/>
    </row>
    <row r="874" spans="4:4" ht="14.3" customHeight="1" x14ac:dyDescent="0.25">
      <c r="D874" s="10"/>
    </row>
    <row r="875" spans="4:4" ht="14.3" customHeight="1" x14ac:dyDescent="0.25">
      <c r="D875" s="10"/>
    </row>
    <row r="876" spans="4:4" ht="14.3" customHeight="1" x14ac:dyDescent="0.25">
      <c r="D876" s="10"/>
    </row>
    <row r="877" spans="4:4" ht="14.3" customHeight="1" x14ac:dyDescent="0.25">
      <c r="D877" s="10"/>
    </row>
    <row r="878" spans="4:4" ht="14.3" customHeight="1" x14ac:dyDescent="0.25">
      <c r="D878" s="10"/>
    </row>
    <row r="879" spans="4:4" ht="14.3" customHeight="1" x14ac:dyDescent="0.25">
      <c r="D879" s="10"/>
    </row>
    <row r="880" spans="4:4" ht="14.3" customHeight="1" x14ac:dyDescent="0.25">
      <c r="D880" s="10"/>
    </row>
    <row r="881" spans="4:4" ht="14.3" customHeight="1" x14ac:dyDescent="0.25">
      <c r="D881" s="10"/>
    </row>
    <row r="882" spans="4:4" ht="14.3" customHeight="1" x14ac:dyDescent="0.25">
      <c r="D882" s="10"/>
    </row>
    <row r="883" spans="4:4" ht="14.3" customHeight="1" x14ac:dyDescent="0.25">
      <c r="D883" s="10"/>
    </row>
    <row r="884" spans="4:4" ht="14.3" customHeight="1" x14ac:dyDescent="0.25">
      <c r="D884" s="10"/>
    </row>
    <row r="885" spans="4:4" ht="14.3" customHeight="1" x14ac:dyDescent="0.25">
      <c r="D885" s="10"/>
    </row>
    <row r="886" spans="4:4" ht="14.3" customHeight="1" x14ac:dyDescent="0.25">
      <c r="D886" s="10"/>
    </row>
    <row r="887" spans="4:4" ht="14.3" customHeight="1" x14ac:dyDescent="0.25">
      <c r="D887" s="10"/>
    </row>
    <row r="888" spans="4:4" ht="14.3" customHeight="1" x14ac:dyDescent="0.25">
      <c r="D888" s="10"/>
    </row>
    <row r="889" spans="4:4" ht="14.3" customHeight="1" x14ac:dyDescent="0.25">
      <c r="D889" s="10"/>
    </row>
    <row r="890" spans="4:4" ht="14.3" customHeight="1" x14ac:dyDescent="0.25">
      <c r="D890" s="10"/>
    </row>
    <row r="891" spans="4:4" ht="14.3" customHeight="1" x14ac:dyDescent="0.25">
      <c r="D891" s="10"/>
    </row>
    <row r="892" spans="4:4" ht="14.3" customHeight="1" x14ac:dyDescent="0.25">
      <c r="D892" s="10"/>
    </row>
    <row r="893" spans="4:4" ht="14.3" customHeight="1" x14ac:dyDescent="0.25">
      <c r="D893" s="10"/>
    </row>
    <row r="894" spans="4:4" ht="14.3" customHeight="1" x14ac:dyDescent="0.25">
      <c r="D894" s="10"/>
    </row>
    <row r="895" spans="4:4" ht="14.3" customHeight="1" x14ac:dyDescent="0.25">
      <c r="D895" s="10"/>
    </row>
    <row r="896" spans="4:4" ht="14.3" customHeight="1" x14ac:dyDescent="0.25">
      <c r="D896" s="10"/>
    </row>
    <row r="897" spans="4:4" ht="14.3" customHeight="1" x14ac:dyDescent="0.25">
      <c r="D897" s="10"/>
    </row>
    <row r="898" spans="4:4" ht="14.3" customHeight="1" x14ac:dyDescent="0.25">
      <c r="D898" s="10"/>
    </row>
    <row r="899" spans="4:4" ht="14.3" customHeight="1" x14ac:dyDescent="0.25">
      <c r="D899" s="10"/>
    </row>
    <row r="900" spans="4:4" ht="14.3" customHeight="1" x14ac:dyDescent="0.25">
      <c r="D900" s="10"/>
    </row>
    <row r="901" spans="4:4" ht="14.3" customHeight="1" x14ac:dyDescent="0.25">
      <c r="D901" s="10"/>
    </row>
    <row r="902" spans="4:4" ht="14.3" customHeight="1" x14ac:dyDescent="0.25">
      <c r="D902" s="10"/>
    </row>
    <row r="903" spans="4:4" ht="14.3" customHeight="1" x14ac:dyDescent="0.25">
      <c r="D903" s="10"/>
    </row>
    <row r="904" spans="4:4" ht="14.3" customHeight="1" x14ac:dyDescent="0.25">
      <c r="D904" s="10"/>
    </row>
    <row r="905" spans="4:4" ht="14.3" customHeight="1" x14ac:dyDescent="0.25">
      <c r="D905" s="10"/>
    </row>
    <row r="906" spans="4:4" ht="14.3" customHeight="1" x14ac:dyDescent="0.25">
      <c r="D906" s="10"/>
    </row>
    <row r="907" spans="4:4" ht="14.3" customHeight="1" x14ac:dyDescent="0.25">
      <c r="D907" s="10"/>
    </row>
    <row r="908" spans="4:4" ht="14.3" customHeight="1" x14ac:dyDescent="0.25">
      <c r="D908" s="10"/>
    </row>
    <row r="909" spans="4:4" ht="14.3" customHeight="1" x14ac:dyDescent="0.25">
      <c r="D909" s="10"/>
    </row>
    <row r="910" spans="4:4" ht="14.3" customHeight="1" x14ac:dyDescent="0.25">
      <c r="D910" s="10"/>
    </row>
    <row r="911" spans="4:4" ht="14.3" customHeight="1" x14ac:dyDescent="0.25">
      <c r="D911" s="10"/>
    </row>
    <row r="912" spans="4:4" ht="14.3" customHeight="1" x14ac:dyDescent="0.25">
      <c r="D912" s="10"/>
    </row>
    <row r="913" spans="4:4" ht="14.3" customHeight="1" x14ac:dyDescent="0.25">
      <c r="D913" s="10"/>
    </row>
    <row r="914" spans="4:4" ht="14.3" customHeight="1" x14ac:dyDescent="0.25">
      <c r="D914" s="10"/>
    </row>
    <row r="915" spans="4:4" ht="14.3" customHeight="1" x14ac:dyDescent="0.25">
      <c r="D915" s="10"/>
    </row>
    <row r="916" spans="4:4" ht="14.3" customHeight="1" x14ac:dyDescent="0.25">
      <c r="D916" s="10"/>
    </row>
    <row r="917" spans="4:4" ht="14.3" customHeight="1" x14ac:dyDescent="0.25">
      <c r="D917" s="10"/>
    </row>
    <row r="918" spans="4:4" ht="14.3" customHeight="1" x14ac:dyDescent="0.25">
      <c r="D918" s="10"/>
    </row>
    <row r="919" spans="4:4" ht="14.3" customHeight="1" x14ac:dyDescent="0.25">
      <c r="D919" s="10"/>
    </row>
    <row r="920" spans="4:4" ht="14.3" customHeight="1" x14ac:dyDescent="0.25">
      <c r="D920" s="10"/>
    </row>
    <row r="921" spans="4:4" ht="14.3" customHeight="1" x14ac:dyDescent="0.25">
      <c r="D921" s="10"/>
    </row>
    <row r="922" spans="4:4" ht="14.3" customHeight="1" x14ac:dyDescent="0.25">
      <c r="D922" s="10"/>
    </row>
    <row r="923" spans="4:4" ht="14.3" customHeight="1" x14ac:dyDescent="0.25">
      <c r="D923" s="10"/>
    </row>
    <row r="924" spans="4:4" ht="14.3" customHeight="1" x14ac:dyDescent="0.25">
      <c r="D924" s="10"/>
    </row>
    <row r="925" spans="4:4" ht="14.3" customHeight="1" x14ac:dyDescent="0.25">
      <c r="D925" s="10"/>
    </row>
    <row r="926" spans="4:4" ht="14.3" customHeight="1" x14ac:dyDescent="0.25">
      <c r="D926" s="10"/>
    </row>
    <row r="927" spans="4:4" ht="14.3" customHeight="1" x14ac:dyDescent="0.25">
      <c r="D927" s="10"/>
    </row>
    <row r="928" spans="4:4" ht="14.3" customHeight="1" x14ac:dyDescent="0.25">
      <c r="D928" s="10"/>
    </row>
    <row r="929" spans="4:4" ht="14.3" customHeight="1" x14ac:dyDescent="0.25">
      <c r="D929" s="10"/>
    </row>
    <row r="930" spans="4:4" ht="14.3" customHeight="1" x14ac:dyDescent="0.25">
      <c r="D930" s="10"/>
    </row>
    <row r="931" spans="4:4" ht="14.3" customHeight="1" x14ac:dyDescent="0.25">
      <c r="D931" s="10"/>
    </row>
    <row r="932" spans="4:4" ht="14.3" customHeight="1" x14ac:dyDescent="0.25">
      <c r="D932" s="10"/>
    </row>
    <row r="933" spans="4:4" ht="14.3" customHeight="1" x14ac:dyDescent="0.25">
      <c r="D933" s="10"/>
    </row>
    <row r="934" spans="4:4" ht="14.3" customHeight="1" x14ac:dyDescent="0.25">
      <c r="D934" s="10"/>
    </row>
    <row r="935" spans="4:4" ht="14.3" customHeight="1" x14ac:dyDescent="0.25">
      <c r="D935" s="10"/>
    </row>
    <row r="936" spans="4:4" ht="14.3" customHeight="1" x14ac:dyDescent="0.25">
      <c r="D936" s="10"/>
    </row>
    <row r="937" spans="4:4" ht="14.3" customHeight="1" x14ac:dyDescent="0.25">
      <c r="D937" s="10"/>
    </row>
    <row r="938" spans="4:4" ht="14.3" customHeight="1" x14ac:dyDescent="0.25">
      <c r="D938" s="10"/>
    </row>
    <row r="939" spans="4:4" ht="14.3" customHeight="1" x14ac:dyDescent="0.25">
      <c r="D939" s="10"/>
    </row>
    <row r="940" spans="4:4" ht="14.3" customHeight="1" x14ac:dyDescent="0.25">
      <c r="D940" s="10"/>
    </row>
    <row r="941" spans="4:4" ht="14.3" customHeight="1" x14ac:dyDescent="0.25">
      <c r="D941" s="10"/>
    </row>
    <row r="942" spans="4:4" ht="14.3" customHeight="1" x14ac:dyDescent="0.25">
      <c r="D942" s="10"/>
    </row>
    <row r="943" spans="4:4" ht="14.3" customHeight="1" x14ac:dyDescent="0.25">
      <c r="D943" s="10"/>
    </row>
    <row r="944" spans="4:4" ht="14.3" customHeight="1" x14ac:dyDescent="0.25">
      <c r="D944" s="10"/>
    </row>
    <row r="945" spans="4:4" ht="14.3" customHeight="1" x14ac:dyDescent="0.25">
      <c r="D945" s="10"/>
    </row>
    <row r="946" spans="4:4" ht="14.3" customHeight="1" x14ac:dyDescent="0.25">
      <c r="D946" s="10"/>
    </row>
    <row r="947" spans="4:4" ht="14.3" customHeight="1" x14ac:dyDescent="0.25">
      <c r="D947" s="10"/>
    </row>
    <row r="948" spans="4:4" ht="14.3" customHeight="1" x14ac:dyDescent="0.25">
      <c r="D948" s="10"/>
    </row>
    <row r="949" spans="4:4" ht="14.3" customHeight="1" x14ac:dyDescent="0.25">
      <c r="D949" s="10"/>
    </row>
    <row r="950" spans="4:4" ht="14.3" customHeight="1" x14ac:dyDescent="0.25">
      <c r="D950" s="10"/>
    </row>
    <row r="951" spans="4:4" ht="14.3" customHeight="1" x14ac:dyDescent="0.25">
      <c r="D951" s="10"/>
    </row>
    <row r="952" spans="4:4" ht="14.3" customHeight="1" x14ac:dyDescent="0.25">
      <c r="D952" s="10"/>
    </row>
    <row r="953" spans="4:4" ht="14.3" customHeight="1" x14ac:dyDescent="0.25">
      <c r="D953" s="10"/>
    </row>
    <row r="954" spans="4:4" ht="14.3" customHeight="1" x14ac:dyDescent="0.25">
      <c r="D954" s="10"/>
    </row>
    <row r="955" spans="4:4" ht="14.3" customHeight="1" x14ac:dyDescent="0.25">
      <c r="D955" s="10"/>
    </row>
    <row r="956" spans="4:4" ht="14.3" customHeight="1" x14ac:dyDescent="0.25">
      <c r="D956" s="10"/>
    </row>
    <row r="957" spans="4:4" ht="14.3" customHeight="1" x14ac:dyDescent="0.25">
      <c r="D957" s="10"/>
    </row>
    <row r="958" spans="4:4" ht="14.3" customHeight="1" x14ac:dyDescent="0.25">
      <c r="D958" s="10"/>
    </row>
    <row r="959" spans="4:4" ht="14.3" customHeight="1" x14ac:dyDescent="0.25">
      <c r="D959" s="10"/>
    </row>
    <row r="960" spans="4:4" ht="14.3" customHeight="1" x14ac:dyDescent="0.25">
      <c r="D960" s="10"/>
    </row>
    <row r="961" spans="4:4" ht="14.3" customHeight="1" x14ac:dyDescent="0.25">
      <c r="D961" s="10"/>
    </row>
    <row r="962" spans="4:4" ht="14.3" customHeight="1" x14ac:dyDescent="0.25">
      <c r="D962" s="10"/>
    </row>
    <row r="963" spans="4:4" ht="14.3" customHeight="1" x14ac:dyDescent="0.25">
      <c r="D963" s="10"/>
    </row>
    <row r="964" spans="4:4" ht="14.3" customHeight="1" x14ac:dyDescent="0.25">
      <c r="D964" s="10"/>
    </row>
    <row r="965" spans="4:4" ht="14.3" customHeight="1" x14ac:dyDescent="0.25">
      <c r="D965" s="10"/>
    </row>
    <row r="966" spans="4:4" ht="14.3" customHeight="1" x14ac:dyDescent="0.25">
      <c r="D966" s="10"/>
    </row>
    <row r="967" spans="4:4" ht="14.3" customHeight="1" x14ac:dyDescent="0.25">
      <c r="D967" s="10"/>
    </row>
    <row r="968" spans="4:4" ht="14.3" customHeight="1" x14ac:dyDescent="0.25">
      <c r="D968" s="10"/>
    </row>
    <row r="969" spans="4:4" ht="14.3" customHeight="1" x14ac:dyDescent="0.25">
      <c r="D969" s="10"/>
    </row>
    <row r="970" spans="4:4" ht="14.3" customHeight="1" x14ac:dyDescent="0.25">
      <c r="D970" s="10"/>
    </row>
    <row r="971" spans="4:4" ht="14.3" customHeight="1" x14ac:dyDescent="0.25">
      <c r="D971" s="10"/>
    </row>
    <row r="972" spans="4:4" ht="14.3" customHeight="1" x14ac:dyDescent="0.25">
      <c r="D972" s="10"/>
    </row>
    <row r="973" spans="4:4" ht="14.3" customHeight="1" x14ac:dyDescent="0.25">
      <c r="D973" s="10"/>
    </row>
    <row r="974" spans="4:4" ht="14.3" customHeight="1" x14ac:dyDescent="0.25">
      <c r="D974" s="10"/>
    </row>
    <row r="975" spans="4:4" ht="14.3" customHeight="1" x14ac:dyDescent="0.25">
      <c r="D975" s="10"/>
    </row>
    <row r="976" spans="4:4" ht="14.3" customHeight="1" x14ac:dyDescent="0.25">
      <c r="D976" s="10"/>
    </row>
    <row r="977" spans="4:4" ht="14.3" customHeight="1" x14ac:dyDescent="0.25">
      <c r="D977" s="10"/>
    </row>
    <row r="978" spans="4:4" ht="14.3" customHeight="1" x14ac:dyDescent="0.25">
      <c r="D978" s="10"/>
    </row>
    <row r="979" spans="4:4" ht="14.3" customHeight="1" x14ac:dyDescent="0.25">
      <c r="D979" s="10"/>
    </row>
    <row r="980" spans="4:4" ht="14.3" customHeight="1" x14ac:dyDescent="0.25">
      <c r="D980" s="10"/>
    </row>
    <row r="981" spans="4:4" ht="14.3" customHeight="1" x14ac:dyDescent="0.25">
      <c r="D981" s="10"/>
    </row>
    <row r="982" spans="4:4" ht="14.3" customHeight="1" x14ac:dyDescent="0.25">
      <c r="D982" s="10"/>
    </row>
    <row r="983" spans="4:4" ht="14.3" customHeight="1" x14ac:dyDescent="0.25">
      <c r="D983" s="10"/>
    </row>
    <row r="984" spans="4:4" ht="14.3" customHeight="1" x14ac:dyDescent="0.25">
      <c r="D984" s="10"/>
    </row>
    <row r="985" spans="4:4" ht="14.3" customHeight="1" x14ac:dyDescent="0.25">
      <c r="D985" s="10"/>
    </row>
    <row r="986" spans="4:4" ht="14.3" customHeight="1" x14ac:dyDescent="0.25">
      <c r="D986" s="10"/>
    </row>
    <row r="987" spans="4:4" ht="14.3" customHeight="1" x14ac:dyDescent="0.25">
      <c r="D987" s="10"/>
    </row>
    <row r="988" spans="4:4" ht="14.3" customHeight="1" x14ac:dyDescent="0.25">
      <c r="D988" s="10"/>
    </row>
    <row r="989" spans="4:4" ht="14.3" customHeight="1" x14ac:dyDescent="0.25">
      <c r="D989" s="10"/>
    </row>
    <row r="990" spans="4:4" ht="14.3" customHeight="1" x14ac:dyDescent="0.25">
      <c r="D990" s="10"/>
    </row>
    <row r="991" spans="4:4" ht="14.3" customHeight="1" x14ac:dyDescent="0.25">
      <c r="D991" s="10"/>
    </row>
    <row r="992" spans="4:4" ht="14.3" customHeight="1" x14ac:dyDescent="0.25">
      <c r="D992" s="10"/>
    </row>
    <row r="993" spans="4:4" ht="14.3" customHeight="1" x14ac:dyDescent="0.25">
      <c r="D993" s="10"/>
    </row>
    <row r="994" spans="4:4" ht="14.3" customHeight="1" x14ac:dyDescent="0.25">
      <c r="D994" s="10"/>
    </row>
    <row r="995" spans="4:4" ht="14.3" customHeight="1" x14ac:dyDescent="0.25">
      <c r="D995" s="10"/>
    </row>
    <row r="996" spans="4:4" ht="14.3" customHeight="1" x14ac:dyDescent="0.25">
      <c r="D996" s="10"/>
    </row>
    <row r="997" spans="4:4" ht="14.3" customHeight="1" x14ac:dyDescent="0.25">
      <c r="D997" s="10"/>
    </row>
    <row r="998" spans="4:4" ht="14.3" customHeight="1" x14ac:dyDescent="0.25">
      <c r="D998" s="10"/>
    </row>
    <row r="999" spans="4:4" ht="14.3" customHeight="1" x14ac:dyDescent="0.25">
      <c r="D999" s="10"/>
    </row>
    <row r="1000" spans="4:4" ht="14.3" customHeight="1" x14ac:dyDescent="0.25">
      <c r="D1000" s="10"/>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
  <sheetViews>
    <sheetView workbookViewId="0">
      <selection activeCell="B14" sqref="B14"/>
    </sheetView>
  </sheetViews>
  <sheetFormatPr defaultColWidth="14.375" defaultRowHeight="14.95" customHeight="1" x14ac:dyDescent="0.25"/>
  <cols>
    <col min="1" max="1" width="25" customWidth="1"/>
  </cols>
  <sheetData>
    <row r="1" spans="1:2" x14ac:dyDescent="0.25">
      <c r="A1" s="12" t="s">
        <v>47</v>
      </c>
      <c r="B1" s="76">
        <f>COUNTIF(RIDs!R2:R1020, "=Implemented")</f>
        <v>286</v>
      </c>
    </row>
    <row r="2" spans="1:2" x14ac:dyDescent="0.25">
      <c r="A2" s="68" t="s">
        <v>258</v>
      </c>
      <c r="B2" s="76">
        <f>COUNTIF(RIDs!R2:R1020, "=Implemented in BB")</f>
        <v>0</v>
      </c>
    </row>
    <row r="3" spans="1:2" x14ac:dyDescent="0.25">
      <c r="A3" s="12" t="s">
        <v>109</v>
      </c>
      <c r="B3" s="79">
        <f>COUNTIF(RIDs!R2:R1020, "=Closed by related RID")</f>
        <v>16</v>
      </c>
    </row>
    <row r="4" spans="1:2" x14ac:dyDescent="0.25">
      <c r="A4" s="68" t="s">
        <v>1717</v>
      </c>
      <c r="B4" s="79">
        <f>COUNTIF(RIDs!R2:R1020, "=No change")</f>
        <v>34</v>
      </c>
    </row>
    <row r="5" spans="1:2" x14ac:dyDescent="0.25">
      <c r="A5" s="12" t="s">
        <v>33</v>
      </c>
      <c r="B5" s="77">
        <f>COUNTIF(RIDs!R2:R1020, "=Processed")</f>
        <v>0</v>
      </c>
    </row>
    <row r="6" spans="1:2" x14ac:dyDescent="0.25">
      <c r="A6" s="12" t="s">
        <v>1650</v>
      </c>
      <c r="B6" s="78">
        <f>COUNTIF(RIDs!R2:R1020, "=Update proposed")</f>
        <v>0</v>
      </c>
    </row>
    <row r="7" spans="1:2" x14ac:dyDescent="0.25">
      <c r="A7" s="12" t="s">
        <v>1648</v>
      </c>
      <c r="B7" s="77">
        <f>COUNTIF(RIDs!R2:R1020, "=Further action needed")</f>
        <v>0</v>
      </c>
    </row>
    <row r="8" spans="1:2" x14ac:dyDescent="0.25">
      <c r="A8" s="12" t="s">
        <v>1652</v>
      </c>
      <c r="B8" s="77">
        <f>COUNTIF(RIDs!R2:R1020, "=Controversial")</f>
        <v>0</v>
      </c>
    </row>
    <row r="9" spans="1:2" x14ac:dyDescent="0.25">
      <c r="A9" s="12" t="s">
        <v>1649</v>
      </c>
      <c r="B9" s="77">
        <f>COUNTIF(RIDs!R2:R1020, "=Disagreed by reviewer")</f>
        <v>0</v>
      </c>
    </row>
    <row r="10" spans="1:2" x14ac:dyDescent="0.25">
      <c r="B10" s="75">
        <f>SUM(B1:B9)</f>
        <v>336</v>
      </c>
    </row>
  </sheetData>
  <pageMargins left="0.7" right="0.7" top="0.75" bottom="0.75" header="0.3" footer="0.3"/>
</worksheet>
</file>

<file path=docMetadata/LabelInfo.xml><?xml version="1.0" encoding="utf-8"?>
<clbl:labelList xmlns:clbl="http://schemas.microsoft.com/office/2020/mipLabelMetadata">
  <clbl:label id="{3976fa30-1907-4356-8241-62ea5e1c0256}" enabled="1" method="Standard" siteId="{9a5cacd0-2bef-4dd7-ac5c-7ebe1f54f49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RIDs</vt:lpstr>
      <vt:lpstr>options</vt:lpstr>
      <vt:lpstr>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Der Plas</dc:creator>
  <cp:lastModifiedBy>Peter Van Der Plas</cp:lastModifiedBy>
  <dcterms:created xsi:type="dcterms:W3CDTF">2024-04-24T13:38:13Z</dcterms:created>
  <dcterms:modified xsi:type="dcterms:W3CDTF">2025-07-14T12:44:09Z</dcterms:modified>
</cp:coreProperties>
</file>