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4 POST AR UPDATES/"/>
    </mc:Choice>
  </mc:AlternateContent>
  <xr:revisionPtr revIDLastSave="990" documentId="11_A05707E45C440EC90FCC34ED66A4F6A9C3FBA0C1" xr6:coauthVersionLast="47" xr6:coauthVersionMax="47" xr10:uidLastSave="{6EFAD25A-69F6-4FF3-9C15-993A51D09E96}"/>
  <bookViews>
    <workbookView xWindow="2405" yWindow="1114" windowWidth="30511" windowHeight="16302"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<sst xmlns="http://schemas.openxmlformats.org/spreadsheetml/2006/main" count="5680" uniqueCount="1842">
  <si>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</si>
  <si>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</si>
  <si>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</si>
  <si>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</si>
  <si>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</si>
  <si>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</si>
  <si>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</si>
  <si>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</si>
  <si>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</si>
  <si>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</si>
  <si>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</si>
  <si>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</si>
  <si>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</si>
  <si>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</si>
  <si>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</si>
  <si>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</si>
  <si>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</si>
  <si>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</si>
  <si>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</si>
  <si>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</si>
  <si>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</si>
  <si>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</si>
  <si>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</si>
  <si>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</si>
  <si>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</si>
  <si>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</si>
  <si>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</si>
  <si>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</si>
  <si>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</si>
  <si>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</si>
  <si>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</si>
  <si>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</si>
  <si>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</si>
  <si>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</si>
  <si>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</si>
  <si>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</si>
  <si>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</si>
  <si>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</si>
  <si>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</si>
  <si>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</si>
  <si>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</si>
  <si>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</si>
  <si>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</si>
  <si>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</si>
  <si>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</si>
  <si>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</si>
  <si>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</si>
  <si>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</si>
  <si>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</si>
  <si>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</si>
  <si>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</si>
  <si>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</si>
  <si>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</si>
  <si>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</si>
  <si>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</si>
  <si>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</si>
  <si>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</si>
  <si>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</si>
  <si>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</si>
  <si>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</si>
  <si>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</si>
  <si>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</si>
  <si>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</si>
  <si>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</si>
  <si>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</si>
  <si>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</si>
  <si>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</si>
  <si>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</si>
  <si>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</si>
  <si>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</si>
  <si>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</si>
  <si>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</si>
  <si>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</si>
  <si>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</si>
  <si>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</si>
  <si>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</si>
  <si>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</si>
  <si>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</si>
  <si>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</si>
  <si>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</si>
  <si>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</si>
  <si>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</si>
  <si>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</si>
  <si>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</si>
  <si>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</si>
  <si>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</si>
  <si>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</si>
  <si>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</si>
  <si>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</si>
  <si>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</si>
  <si>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</si>
  <si>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</si>
  <si>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</si>
  <si>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</si>
  <si>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</si>
  <si>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</si>
  <si>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</si>
  <si>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</si>
  <si>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</si>
  <si>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</si>
  <si>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</si>
  <si>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</si>
  <si>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</si>
  <si>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</si>
  <si>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</si>
  <si>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</si>
  <si>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</si>
  <si>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</si>
  <si>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</si>
  <si>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</si>
  <si>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</si>
  <si>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</si>
  <si>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</si>
  <si>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</si>
  <si>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</si>
  <si>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</si>
  <si>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</si>
  <si>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</si>
  <si>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</si>
  <si>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</si>
  <si>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</si>
  <si>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</si>
  <si>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</si>
  <si>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</si>
  <si>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</si>
  <si>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</si>
  <si>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</si>
  <si>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</si>
  <si>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</si>
  <si>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</si>
  <si>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</si>
  <si>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</si>
  <si>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</si>
  <si>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</si>
  <si>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</si>
  <si>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</si>
  <si>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</si>
  <si>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</si>
  <si>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</si>
  <si>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</si>
  <si>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</si>
  <si>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</si>
  <si>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</si>
  <si>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</si>
  <si>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</si>
  <si>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</si>
  <si>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</si>
  <si>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</si>
  <si>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</si>
  <si>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</si>
  <si>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</si>
  <si>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</si>
  <si>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</si>
  <si>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</si>
  <si>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</si>
  <si>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</si>
  <si>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</si>
  <si>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</si>
  <si>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</si>
  <si>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</si>
  <si>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</si>
  <si>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</si>
  <si>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</si>
  <si>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</si>
  <si>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</si>
  <si>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</si>
  <si>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</si>
  <si>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</si>
  <si>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</si>
  <si>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</si>
  <si>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</si>
  <si>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</si>
  <si>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</si>
  <si>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</si>
  <si>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</si>
  <si>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</si>
  <si>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</si>
  <si>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</si>
  <si>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</si>
  <si>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</si>
  <si>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</si>
  <si>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</si>
  <si>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</si>
  <si>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</si>
  <si>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</si>
  <si>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</si>
  <si>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</si>
  <si>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</si>
  <si>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</si>
  <si>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</si>
  <si>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</si>
  <si>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</si>
  <si>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</si>
  <si>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</si>
  <si>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</si>
  <si>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</si>
  <si>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</si>
  <si>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</si>
  <si>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</si>
  <si>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</si>
  <si>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</si>
  <si>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</si>
  <si>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</si>
  <si>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</si>
  <si>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</si>
  <si>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</si>
  <si>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</si>
  <si>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</si>
  <si>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</si>
  <si>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</si>
  <si>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</si>
  <si>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</si>
  <si>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</si>
  <si>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</si>
  <si>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</si>
  <si>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</si>
  <si>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</si>
  <si>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</si>
  <si>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</si>
  <si>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</si>
  <si>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</si>
  <si>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</si>
  <si>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</si>
  <si>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</si>
  <si>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</si>
  <si>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</si>
  <si>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</si>
  <si>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</si>
  <si>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</si>
  <si>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</si>
  <si>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</si>
  <si>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</si>
  <si>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</si>
  <si>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</si>
  <si>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</si>
  <si>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</si>
  <si>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</si>
  <si>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</si>
  <si>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</si>
  <si>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</si>
  <si>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</si>
  <si>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</si>
  <si>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</si>
  <si>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</si>
  <si>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</si>
  <si>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</si>
  <si>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</si>
  <si>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</si>
  <si>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</si>
  <si>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</si>
  <si>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</si>
  <si>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</si>
  <si>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</si>
  <si>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</si>
  <si>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</si>
  <si>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</si>
  <si>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</si>
  <si>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</si>
  <si>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</si>
  <si>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</si>
  <si>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</si>
  <si>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</si>
  <si>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</si>
  <si>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</si>
  <si>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</si>
  <si>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</si>
  <si>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</si>
  <si>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</si>
  <si>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</si>
  <si>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</si>
  <si>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</si>
  <si>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</si>
  <si>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</si>
  <si>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</si>
  <si>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</si>
  <si>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</si>
  <si>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</si>
  <si>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</si>
  <si>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</si>
  <si>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</si>
  <si>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</si>
  <si>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</si>
  <si>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</si>
  <si>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</si>
  <si>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</si>
  <si>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</si>
  <si>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</si>
  <si>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</si>
  <si>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</si>
  <si>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</si>
  <si>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</si>
  <si>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</si>
  <si>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</si>
  <si>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</si>
  <si>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</si>
  <si>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</si>
  <si>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</si>
  <si>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</si>
  <si>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</si>
  <si>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</si>
  <si>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</si>
  <si>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</si>
  <si>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</si>
  <si>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</si>
  <si>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</si>
  <si>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</si>
  <si>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</si>
  <si>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</si>
  <si>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</si>
  <si>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</si>
  <si>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</si>
  <si>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</si>
  <si>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</si>
  <si>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</si>
  <si>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</si>
  <si>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</si>
  <si>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</si>
  <si>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</si>
  <si>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</si>
  <si>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</si>
  <si>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</si>
  <si>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</si>
  <si>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</si>
  <si>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</si>
  <si>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</si>
  <si>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</si>
  <si>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</si>
  <si>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</si>
  <si>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</si>
  <si>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</si>
  <si>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</si>
  <si>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</si>
  <si>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</si>
  <si>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</si>
  <si>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</si>
  <si>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</si>
  <si>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</si>
  <si>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</si>
  <si>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</si>
  <si>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</si>
  <si>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</si>
  <si>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</si>
  <si>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</si>
  <si>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</si>
  <si>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</si>
  <si>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</si>
  <si>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</si>
  <si>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</si>
  <si>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</si>
  <si>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</si>
  <si>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</si>
  <si>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</si>
  <si>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</si>
  <si>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</si>
  <si>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</si>
  <si>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</si>
  <si>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</si>
  <si>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</si>
  <si>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</si>
  <si>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</si>
  <si>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</si>
  <si>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</si>
  <si>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</si>
  <si>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</si>
  <si>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</si>
  <si>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</si>
  <si>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</si>
  <si>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</si>
  <si>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</si>
  <si>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</si>
  <si>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</si>
  <si>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</si>
  <si>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</si>
  <si>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</si>
  <si>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</si>
  <si>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</si>
  <si>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</si>
  <si>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</si>
  <si>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</si>
  <si>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</si>
  <si>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</si>
  <si>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</si>
  <si>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</si>
  <si>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</si>
  <si>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</si>
  <si>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</si>
  <si>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</si>
  <si>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</si>
  <si>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</si>
  <si>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</si>
  <si>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</si>
  <si>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</si>
  <si>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</si>
  <si>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</si>
  <si>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</si>
  <si>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</si>
  <si>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</si>
  <si>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</si>
  <si>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</si>
  <si>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</si>
  <si>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</si>
  <si>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</si>
  <si>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</si>
  <si>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</si>
  <si>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</si>
  <si>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</si>
  <si>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</si>
  <si>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</si>
  <si>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</si>
  <si>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</si>
  <si>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</si>
  <si>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</si>
  <si>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</si>
  <si>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</si>
  <si>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</si>
  <si>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</si>
  <si>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</si>
  <si>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</si>
  <si>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</si>
  <si>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</si>
  <si>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</si>
  <si>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</si>
  <si>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</si>
  <si>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</si>
  <si>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</si>
  <si>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</si>
  <si>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</si>
  <si>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</si>
  <si>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</si>
  <si>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</si>
  <si>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</si>
  <si>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</si>
  <si>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</si>
  <si>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</si>
  <si>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</si>
  <si>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</si>
  <si>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</si>
  <si>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</si>
  <si>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</si>
  <si>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</si>
  <si>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</si>
  <si>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</si>
  <si>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</si>
  <si>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</si>
  <si>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</si>
  <si>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</si>
  <si>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</si>
  <si>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</si>
  <si>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</si>
  <si>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</si>
  <si>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</si>
  <si>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</si>
  <si>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</si>
  <si>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</si>
  <si>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</si>
  <si>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</si>
  <si>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</si>
  <si>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</si>
  <si>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</si>
  <si>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</si>
  <si>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</si>
  <si>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</si>
  <si>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</si>
  <si>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</si>
  <si>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</si>
  <si>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</si>
  <si>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</si>
  <si>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</si>
  <si>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</si>
  <si>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</si>
  <si>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</si>
  <si>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</si>
  <si>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</si>
  <si>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</si>
  <si>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</si>
  <si>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</si>
  <si>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</si>
  <si>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</si>
  <si>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</si>
  <si>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</si>
  <si>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</si>
  <si>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</si>
  <si>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</si>
  <si>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</si>
  <si>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</si>
  <si>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</si>
  <si>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</si>
  <si>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</si>
  <si>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</si>
  <si>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</si>
  <si>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</si>
  <si>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</si>
  <si>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</si>
  <si>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</si>
  <si>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</si>
  <si>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</si>
  <si>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</si>
  <si>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</si>
  <si>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</si>
  <si>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</si>
  <si>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</si>
  <si>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</si>
  <si>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</si>
  <si>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</si>
  <si>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</si>
  <si>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</si>
  <si>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</si>
  <si>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</si>
  <si>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</si>
  <si>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</si>
  <si>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</si>
  <si>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</si>
  <si>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</si>
  <si>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</si>
  <si>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</si>
  <si>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</si>
  <si>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</si>
  <si>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</si>
  <si>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</si>
  <si>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</si>
  <si>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</si>
  <si>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</si>
  <si>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</si>
  <si>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</si>
  <si>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</si>
  <si>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</si>
  <si>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</si>
  <si>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</si>
  <si>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</si>
  <si>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</si>
  <si>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</si>
  <si>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</si>
  <si>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</si>
  <si>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</si>
  <si>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</si>
  <si>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</si>
  <si>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</si>
  <si>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</si>
  <si>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</si>
  <si>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</si>
  <si>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</si>
  <si>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</si>
  <si>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</si>
  <si>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</si>
  <si>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</si>
  <si>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</si>
  <si>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</si>
  <si>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</si>
  <si>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</si>
  <si>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</si>
  <si>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</si>
  <si>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</si>
  <si>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</si>
  <si>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</si>
  <si>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</si>
  <si>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</si>
  <si>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</si>
  <si>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</si>
  <si>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</si>
  <si>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</si>
  <si>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</si>
  <si>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</si>
  <si>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</si>
  <si>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</si>
  <si>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</si>
  <si>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</si>
  <si>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</si>
  <si>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</si>
  <si>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</si>
  <si>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</si>
  <si>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</si>
  <si>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</si>
  <si>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</si>
  <si>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</si>
  <si>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</si>
  <si>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</si>
  <si>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</si>
  <si>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</si>
  <si>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</si>
  <si>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</si>
  <si>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</si>
  <si>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</si>
  <si>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</si>
  <si>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</si>
  <si>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</si>
  <si>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</si>
  <si>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</si>
  <si>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</si>
  <si>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</si>
  <si>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</si>
  <si>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</si>
  <si>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</si>
  <si>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</si>
  <si>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</si>
  <si>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</si>
  <si>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</si>
  <si>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</si>
  <si>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</si>
  <si>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</si>
  <si>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</si>
  <si>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</si>
  <si>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</si>
  <si>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</si>
  <si>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</si>
  <si>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</si>
  <si>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</si>
  <si>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</si>
  <si>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</si>
  <si>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</si>
  <si>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</si>
  <si>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</si>
  <si>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</si>
  <si>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</si>
  <si>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</si>
  <si>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</si>
  <si>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</si>
  <si>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</si>
  <si>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</si>
  <si>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</si>
  <si>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</si>
  <si>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</si>
  <si>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</si>
  <si>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</si>
  <si>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</si>
  <si>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</si>
  <si>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</si>
  <si>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</si>
  <si>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</si>
  <si>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</si>
  <si>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</si>
  <si>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</si>
  <si>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</si>
  <si>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</si>
  <si>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</si>
  <si>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</si>
  <si>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</si>
  <si>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</si>
  <si>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</si>
  <si>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</si>
  <si>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</si>
  <si>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</si>
  <si>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</si>
  <si>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</si>
  <si>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</si>
  <si>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</si>
  <si>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</si>
  <si>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</si>
  <si>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</si>
  <si>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</si>
  <si>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</si>
  <si>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</si>
  <si>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</si>
  <si>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</si>
  <si>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</si>
  <si>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</si>
  <si>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</si>
  <si>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</si>
  <si>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</si>
  <si>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</si>
  <si>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</si>
  <si>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</si>
  <si>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</si>
  <si>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</si>
  <si>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</si>
  <si>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</si>
  <si>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</si>
  <si>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</si>
  <si>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</si>
  <si>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</si>
  <si>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</si>
  <si>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</si>
  <si>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</si>
  <si>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</si>
  <si>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</si>
  <si>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</si>
  <si>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</si>
  <si>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</si>
  <si>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</si>
  <si>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</si>
  <si>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</si>
  <si>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</si>
  <si>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</si>
  <si>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</si>
  <si>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</si>
  <si>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</si>
  <si>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</si>
  <si>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</si>
  <si>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</si>
  <si>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</si>
  <si>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</si>
  <si>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</si>
  <si>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</si>
  <si>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</si>
  <si>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</si>
  <si>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</si>
  <si>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</si>
  <si>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</si>
  <si>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</si>
  <si>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</si>
  <si>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</si>
  <si>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</si>
  <si>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</si>
  <si>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</si>
  <si>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</si>
  <si>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</si>
  <si>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</si>
  <si>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</si>
  <si>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</si>
  <si>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</si>
  <si>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</si>
  <si>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</si>
  <si>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</si>
  <si>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</si>
  <si>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</si>
  <si>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</si>
  <si>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</si>
  <si>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</si>
  <si>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</si>
  <si>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</si>
  <si>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</si>
  <si>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</si>
  <si>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</si>
  <si>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</si>
  <si>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</si>
  <si>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</si>
  <si>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</si>
  <si>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</si>
  <si>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</si>
  <si>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</si>
  <si>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</si>
  <si>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</si>
  <si>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</si>
  <si>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</si>
  <si>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</si>
  <si>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</si>
  <si>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</si>
  <si>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</si>
  <si>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</si>
  <si>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</si>
  <si>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</si>
  <si>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</si>
  <si>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</si>
  <si>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</si>
  <si>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</si>
  <si>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</si>
  <si>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</si>
  <si>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</si>
  <si>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</si>
  <si>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</si>
  <si>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</si>
  <si>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</si>
  <si>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</si>
  <si>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</si>
  <si>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</si>
  <si>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</si>
  <si>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</si>
  <si>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</si>
  <si>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</si>
  <si>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</si>
  <si>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</si>
  <si>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</si>
  <si>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</si>
  <si>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</si>
  <si>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</si>
  <si>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</si>
  <si>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</si>
  <si>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</si>
  <si>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</si>
  <si>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</si>
  <si>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</si>
  <si>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</si>
  <si>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</si>
  <si>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</si>
  <si>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</si>
  <si>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</si>
  <si>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</si>
  <si>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</si>
  <si>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</si>
  <si>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</si>
  <si>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</si>
  <si>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</si>
  <si>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</si>
  <si>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</si>
  <si>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</si>
  <si>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</si>
  <si>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</si>
  <si>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</si>
  <si>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</si>
  <si>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</si>
  <si>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</si>
  <si>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</si>
  <si>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</si>
  <si>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</si>
  <si>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</si>
  <si>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</si>
  <si>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</si>
  <si>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</si>
  <si>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</si>
  <si>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</si>
  <si>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</si>
  <si>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</si>
  <si>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</si>
  <si>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</si>
  <si>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</si>
  <si>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</si>
  <si>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</si>
  <si>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</si>
  <si>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</si>
  <si>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</si>
  <si>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</si>
  <si>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</si>
  <si>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</si>
  <si>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</si>
  <si>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</si>
  <si>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</si>
  <si>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</si>
  <si>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</si>
  <si>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</si>
  <si>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</si>
  <si>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</si>
  <si>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</si>
  <si>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</si>
  <si>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</si>
  <si>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</si>
  <si>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</si>
  <si>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</si>
  <si>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</si>
  <si>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</si>
  <si>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</si>
  <si>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</si>
  <si>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</si>
  <si>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</si>
  <si>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</si>
  <si>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</si>
  <si>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</si>
  <si>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</si>
  <si>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</si>
  <si>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</si>
  <si>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</si>
  <si>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</si>
  <si>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</si>
  <si>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</si>
  <si>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</si>
  <si>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</si>
  <si>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</si>
  <si>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</si>
  <si>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</si>
  <si>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</si>
  <si>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</si>
  <si>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</si>
  <si>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</si>
  <si>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</si>
  <si>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</si>
  <si>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</si>
  <si>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</si>
  <si>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</si>
  <si>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</si>
  <si>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</si>
  <si>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</si>
  <si>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</si>
  <si>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</si>
  <si>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</si>
  <si>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</si>
  <si>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</si>
  <si>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</si>
  <si>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</si>
  <si>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</si>
  <si>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</si>
  <si>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</si>
  <si>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</si>
  <si>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</si>
  <si>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</si>
  <si>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</si>
  <si>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</si>
  <si>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</si>
  <si>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</si>
  <si>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</si>
  <si>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</si>
  <si>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</si>
  <si>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</si>
  <si>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</si>
  <si>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</si>
  <si>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</si>
  <si>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</si>
  <si>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</si>
  <si>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</si>
  <si>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</si>
  <si>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</si>
  <si>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</si>
  <si>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</si>
  <si>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</si>
  <si>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</si>
  <si>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</si>
  <si>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</si>
  <si>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</si>
  <si>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</si>
  <si>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</si>
  <si>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</si>
  <si>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</si>
  <si>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</si>
  <si>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</si>
  <si>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</si>
  <si>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</si>
  <si>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</si>
  <si>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</si>
  <si>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</si>
  <si>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</si>
  <si>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</si>
  <si>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</si>
  <si>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</si>
  <si>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</si>
  <si>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</si>
  <si>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</si>
  <si>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</si>
  <si>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</si>
  <si>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</si>
  <si>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</si>
  <si>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</si>
  <si>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</si>
  <si>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</si>
  <si>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</si>
  <si>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</si>
  <si>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</si>
  <si>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</si>
  <si>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</si>
  <si>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</si>
  <si>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</si>
  <si>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</si>
  <si>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</si>
  <si>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</si>
  <si>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</si>
  <si>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</si>
  <si>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</si>
  <si>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</si>
  <si>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</si>
  <si>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</si>
  <si>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</si>
  <si>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</si>
  <si>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</si>
  <si>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</si>
  <si>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</si>
  <si>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</si>
  <si>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</si>
  <si>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</si>
  <si>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</si>
  <si>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</si>
  <si>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</si>
  <si>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</si>
  <si>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</si>
  <si>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</si>
  <si>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</si>
  <si>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</si>
  <si>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</si>
  <si>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</si>
  <si>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</si>
  <si>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</si>
  <si>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</si>
  <si>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</si>
  <si>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</si>
  <si>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</si>
  <si>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</si>
  <si>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</si>
  <si>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</si>
  <si>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</si>
  <si>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</si>
  <si>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</si>
  <si>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</si>
  <si>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</si>
  <si>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</si>
  <si>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</si>
  <si>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</si>
  <si>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</si>
  <si>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</si>
  <si>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</si>
  <si>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</si>
  <si>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</si>
  <si>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</si>
  <si>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</si>
  <si>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</si>
  <si>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</si>
  <si>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</si>
  <si>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</si>
  <si>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</si>
  <si>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</si>
  <si>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</si>
  <si>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</si>
  <si>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</si>
  <si>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</si>
  <si>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</si>
  <si>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</si>
  <si>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</si>
  <si>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</si>
  <si>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</si>
  <si>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</si>
  <si>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</si>
  <si>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</si>
  <si>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</si>
  <si>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</si>
  <si>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</si>
  <si>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</si>
  <si>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</si>
  <si>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</si>
  <si>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</si>
  <si>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</si>
  <si>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</si>
  <si>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</si>
  <si>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</si>
  <si>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</si>
  <si>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</si>
  <si>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</si>
  <si>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</si>
  <si>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</si>
  <si>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</si>
  <si>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</si>
  <si>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</si>
  <si>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</si>
  <si>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</si>
  <si>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</si>
  <si>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</si>
  <si>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</si>
  <si>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</si>
  <si>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</si>
  <si>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</si>
  <si>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</si>
  <si>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</si>
  <si>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</si>
  <si>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</si>
  <si>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</si>
  <si>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</si>
  <si>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</si>
  <si>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</si>
  <si>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</si>
  <si>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</si>
  <si>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</si>
  <si>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</si>
  <si>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</si>
  <si>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</si>
  <si>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</si>
  <si>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</si>
  <si>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</si>
  <si>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</si>
  <si>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</si>
  <si>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</si>
  <si>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</si>
  <si>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</si>
  <si>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</si>
  <si>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</si>
  <si>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</si>
  <si>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</si>
  <si>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</si>
  <si>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</si>
  <si>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</si>
  <si>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</si>
  <si>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</si>
  <si>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</si>
  <si>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</si>
  <si>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</si>
  <si>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</si>
  <si>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</si>
  <si>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</si>
  <si>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</si>
  <si>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</si>
  <si>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</si>
  <si>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</si>
  <si>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</si>
  <si>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</si>
  <si>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</si>
  <si>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</si>
  <si>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</si>
  <si>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</si>
  <si>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</si>
  <si>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</si>
  <si>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</si>
  <si>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</si>
  <si>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</si>
  <si>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</si>
  <si>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</si>
  <si>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</si>
  <si>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</si>
  <si>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</si>
  <si>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</si>
  <si>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</si>
  <si>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</si>
  <si>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</si>
  <si>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</si>
  <si>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</si>
  <si>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</si>
  <si>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</si>
  <si>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</si>
  <si>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</si>
  <si>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</si>
  <si>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</si>
  <si>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</si>
  <si>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</si>
  <si>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</si>
  <si>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</si>
  <si>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</si>
  <si>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</si>
  <si>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</si>
  <si>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</si>
  <si>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</si>
  <si>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</si>
  <si>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</si>
  <si>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</si>
  <si>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</si>
  <si>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</si>
  <si>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</si>
  <si>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</si>
  <si>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</si>
  <si>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</si>
  <si>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</si>
  <si>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</si>
  <si>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</si>
  <si>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</si>
  <si>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</si>
  <si>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</si>
  <si>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</si>
  <si>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</si>
  <si>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</si>
  <si>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</si>
  <si>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</si>
  <si>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</si>
  <si>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</si>
  <si>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</si>
  <si>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</si>
  <si>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</si>
  <si>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</si>
  <si>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</si>
  <si>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</si>
  <si>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</si>
  <si>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</si>
  <si>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</si>
  <si>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</si>
  <si>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</si>
  <si>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</si>
  <si>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</si>
  <si>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</si>
  <si>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</si>
  <si>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</si>
  <si>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</si>
  <si>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</si>
  <si>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</si>
  <si>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</si>
  <si>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</si>
  <si>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</si>
  <si>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</si>
  <si>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</si>
  <si>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</si>
  <si>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</si>
  <si>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</si>
  <si>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</si>
  <si>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</si>
  <si>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</si>
  <si>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</si>
  <si>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</si>
  <si>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</si>
  <si>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</si>
  <si>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</si>
  <si>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</si>
  <si>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</si>
  <si>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</si>
  <si>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</si>
  <si>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</si>
  <si>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</si>
  <si>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</si>
  <si>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</si>
  <si>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</si>
  <si>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</si>
  <si>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</si>
  <si>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</si>
  <si>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</si>
  <si>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</si>
  <si>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</si>
  <si>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</si>
  <si>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</si>
  <si>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</si>
  <si>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</si>
  <si>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</si>
  <si>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</si>
  <si>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</si>
  <si>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</si>
  <si>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</si>
  <si>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</si>
  <si>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</si>
  <si>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</si>
  <si>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</si>
  <si>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</si>
  <si>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</si>
  <si>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</si>
  <si>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</si>
  <si>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</si>
  <si>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</si>
  <si>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</si>
  <si>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</si>
  <si>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</si>
  <si>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</si>
  <si>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</si>
  <si>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</si>
  <si>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</si>
  <si>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</si>
  <si>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</si>
  <si>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</si>
  <si>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</si>
  <si>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</si>
  <si>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</si>
  <si>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</si>
  <si>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</si>
  <si>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</si>
  <si>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</si>
  <si>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</si>
  <si>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</si>
  <si>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</si>
  <si>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</si>
  <si>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</si>
  <si>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</si>
  <si>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</si>
  <si>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</si>
  <si>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</si>
  <si>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</si>
  <si>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</si>
  <si>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</si>
  <si>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</si>
  <si>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</si>
  <si>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</si>
  <si>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</si>
  <si>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</si>
  <si>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</si>
  <si>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</si>
  <si>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</si>
  <si>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</si>
  <si>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</si>
  <si>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</si>
  <si>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</si>
  <si>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</si>
  <si>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</si>
  <si>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</si>
  <si>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</si>
  <si>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</si>
  <si>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</si>
  <si>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</si>
  <si>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</si>
  <si>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</si>
  <si>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</si>
  <si>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</si>
  <si>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</si>
  <si>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</si>
  <si>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</si>
  <si>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</si>
  <si>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</si>
  <si>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</si>
  <si>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</si>
  <si>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</si>
  <si>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</si>
  <si>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</si>
  <si>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</si>
  <si>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</si>
  <si>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</si>
  <si>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</si>
  <si>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</si>
  <si>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</si>
  <si>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</si>
  <si>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</si>
  <si>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</si>
  <si>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</si>
  <si>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</si>
  <si>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</si>
  <si>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</si>
  <si>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</si>
  <si>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</si>
  <si>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</si>
  <si>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</si>
  <si>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</si>
  <si>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</si>
  <si>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</si>
  <si>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</si>
  <si>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</si>
  <si>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</si>
  <si>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</si>
  <si>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</si>
  <si>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</si>
  <si>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</si>
  <si>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</si>
  <si>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</si>
  <si>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</si>
  <si>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</si>
  <si>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</si>
  <si>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</si>
  <si>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</si>
  <si>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</si>
  <si>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</si>
  <si>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</si>
  <si>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</si>
  <si>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</si>
  <si>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</si>
  <si>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</si>
  <si>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</si>
  <si>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</si>
  <si>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</si>
  <si>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</si>
  <si>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</si>
  <si>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</si>
  <si>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</si>
  <si>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</si>
  <si>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</si>
  <si>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</si>
  <si>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</si>
  <si>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</si>
  <si>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</si>
  <si>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</si>
  <si>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</si>
  <si>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</si>
  <si>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</si>
  <si>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</si>
  <si>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</si>
  <si>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</si>
  <si>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</si>
  <si>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</si>
  <si>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</si>
  <si>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</si>
  <si>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</si>
  <si>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</si>
  <si>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</si>
  <si>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</si>
  <si>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</si>
  <si>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</si>
  <si>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</si>
  <si>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</si>
  <si>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</si>
  <si>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</si>
  <si>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</si>
  <si>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</si>
  <si>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</si>
  <si>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</si>
  <si>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</si>
  <si>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</si>
  <si>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</si>
  <si>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</si>
  <si>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</si>
  <si>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</si>
  <si>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</si>
  <si>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</si>
  <si>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</si>
  <si>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</si>
  <si>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</si>
  <si>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</si>
  <si>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</si>
  <si>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</si>
  <si>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</si>
  <si>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</si>
  <si>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</si>
  <si>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</si>
  <si>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</si>
  <si>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</si>
  <si>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</si>
  <si>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</si>
  <si>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</si>
  <si>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</si>
  <si>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</si>
  <si>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</si>
  <si>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</si>
  <si>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</si>
  <si>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</si>
  <si>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</si>
  <si>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</si>
  <si>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</si>
  <si>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</si>
  <si>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</si>
  <si>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</si>
  <si>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</si>
  <si>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</si>
  <si>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</si>
  <si>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</si>
  <si>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</si>
  <si>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</si>
  <si>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</si>
  <si>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</si>
  <si>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</si>
  <si>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</si>
  <si>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</si>
  <si>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</si>
  <si>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</si>
  <si>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</si>
  <si>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</si>
  <si>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</si>
  <si>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</si>
  <si>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</si>
  <si>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</si>
  <si>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</si>
  <si>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</si>
  <si>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</si>
  <si>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</si>
  <si>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</si>
  <si>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</si>
  <si>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</si>
  <si>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</si>
  <si>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</si>
  <si>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</si>
  <si>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</si>
  <si>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</si>
  <si>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</si>
  <si>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</si>
  <si>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</si>
  <si>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</si>
  <si>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</si>
  <si>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</si>
  <si>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</si>
  <si>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</si>
  <si>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</si>
  <si>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</si>
  <si>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</si>
  <si>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</si>
  <si>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</si>
  <si>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</si>
  <si>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</si>
  <si>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</si>
  <si>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</si>
  <si>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</si>
  <si>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</si>
  <si>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</si>
  <si>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</si>
  <si>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</si>
  <si>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</si>
  <si>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</si>
  <si>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</si>
  <si>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</si>
  <si>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</si>
  <si>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</si>
  <si>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</si>
  <si>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</si>
  <si>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</si>
  <si>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</si>
  <si>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</si>
  <si>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</si>
  <si>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</si>
  <si>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</si>
  <si>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</si>
  <si>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</si>
  <si>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</si>
  <si>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</si>
  <si>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</si>
  <si>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</si>
  <si>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</si>
  <si>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</si>
  <si>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</si>
  <si>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</si>
  <si>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</si>
  <si>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</si>
  <si>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</si>
  <si>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</si>
  <si>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</si>
  <si>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</si>
  <si>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</si>
  <si>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</si>
  <si>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</si>
  <si>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</si>
  <si>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</si>
  <si>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</si>
  <si>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</si>
  <si>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</si>
  <si>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</si>
  <si>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</si>
  <si>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</si>
  <si>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</si>
  <si>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</si>
  <si>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</si>
  <si>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</si>
  <si>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</si>
  <si>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</si>
  <si>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</si>
  <si>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</si>
  <si>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</si>
  <si>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</si>
  <si>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</si>
  <si>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</si>
  <si>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</si>
  <si>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</si>
  <si>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</si>
  <si>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</si>
  <si>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</si>
  <si>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</si>
  <si>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</si>
  <si>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</si>
  <si>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</si>
  <si>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</si>
  <si>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</si>
  <si>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</si>
  <si>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</si>
  <si>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</si>
  <si>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</si>
  <si>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</si>
  <si>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</si>
  <si>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</si>
  <si>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</si>
  <si>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</si>
  <si>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</si>
  <si>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</si>
  <si>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</si>
  <si>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</si>
  <si>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</si>
  <si>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</si>
  <si>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</si>
  <si>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</si>
  <si>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</si>
  <si>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</si>
  <si>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</si>
  <si>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</si>
  <si>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</si>
  <si>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</si>
  <si>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</si>
  <si>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</si>
  <si>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</si>
  <si>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</si>
  <si>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</si>
  <si>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</si>
  <si>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</si>
  <si>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</si>
  <si>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</si>
  <si>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</si>
  <si>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</si>
  <si>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</si>
  <si>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</si>
  <si>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</si>
  <si>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</si>
  <si>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</si>
  <si>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</si>
  <si>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</si>
  <si>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</si>
  <si>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</si>
  <si>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</si>
  <si>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</si>
  <si>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</si>
  <si>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</si>
  <si>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</si>
  <si>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</si>
  <si>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</si>
  <si>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</si>
  <si>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</si>
  <si>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</si>
  <si>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</si>
  <si>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</si>
  <si>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</si>
  <si>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</si>
  <si>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</si>
  <si>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</si>
  <si>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</si>
  <si>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</si>
  <si>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</si>
  <si>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</si>
  <si>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</si>
  <si>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</si>
  <si>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</si>
  <si>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</si>
  <si>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</si>
  <si>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</si>
  <si>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</si>
  <si>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</si>
  <si>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</si>
  <si>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</si>
  <si>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</si>
  <si>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</si>
  <si>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</si>
  <si>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</si>
  <si>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</si>
  <si>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</si>
  <si>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</si>
  <si>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</si>
  <si>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</si>
  <si>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</si>
  <si>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</si>
  <si>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</si>
  <si>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</si>
  <si>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</si>
  <si>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</si>
  <si>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</si>
  <si>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</si>
  <si>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</si>
  <si>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</si>
  <si>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</si>
  <si>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</si>
  <si>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</si>
  <si>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</si>
  <si>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</si>
  <si>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</si>
  <si>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</si>
  <si>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</si>
  <si>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</si>
  <si>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</si>
  <si>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</si>
  <si>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</si>
  <si>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</si>
  <si>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</si>
  <si>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</si>
  <si>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</si>
  <si>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</si>
  <si>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</si>
  <si>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</si>
  <si>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</si>
  <si>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</si>
  <si>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</si>
  <si>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</si>
  <si>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</si>
  <si>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</si>
  <si>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</si>
  <si>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</si>
  <si>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</si>
  <si>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</si>
  <si>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</si>
  <si>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</si>
  <si>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</si>
  <si>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</si>
  <si>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</si>
  <si>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</si>
  <si>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</si>
  <si>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</si>
  <si>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</si>
  <si>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</si>
  <si>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</si>
  <si>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</si>
  <si>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</si>
  <si>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</si>
  <si>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</si>
  <si>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</si>
  <si>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</si>
  <si>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</si>
  <si>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</si>
  <si>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</si>
  <si>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</si>
  <si>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</si>
  <si>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</si>
  <si>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</si>
  <si>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</si>
  <si>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</si>
  <si>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</si>
  <si>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</si>
  <si>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</si>
  <si>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</si>
  <si>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</si>
  <si>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</si>
  <si>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</si>
  <si>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</si>
  <si>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</si>
  <si>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</si>
  <si>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</si>
  <si>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</si>
  <si>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</si>
  <si>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</si>
  <si>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</si>
  <si>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</si>
  <si>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</si>
  <si>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</si>
  <si>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</si>
  <si>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</si>
  <si>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</si>
  <si>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</si>
  <si>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</si>
  <si>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</si>
  <si>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</si>
  <si>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</si>
  <si>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</si>
  <si>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</si>
  <si>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</si>
  <si>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</si>
  <si>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</si>
  <si>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</si>
  <si>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</si>
  <si>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</si>
  <si>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</si>
  <si>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</si>
  <si>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</si>
  <si>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</si>
  <si>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</si>
  <si>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</si>
  <si>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</si>
  <si>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</si>
  <si>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</si>
  <si>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</si>
  <si>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</si>
  <si>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</si>
  <si>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</si>
  <si>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</si>
  <si>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</si>
  <si>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</si>
  <si>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</si>
  <si>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</si>
  <si>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</si>
  <si>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</si>
  <si>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</si>
  <si>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</si>
  <si>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</si>
  <si>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</si>
  <si>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</si>
  <si>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</si>
  <si>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</si>
  <si>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</si>
  <si>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</si>
  <si>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</si>
  <si>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</si>
  <si>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</si>
  <si>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</si>
  <si>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</si>
  <si>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</si>
  <si>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</si>
  <si>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</si>
  <si>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</si>
  <si>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</si>
  <si>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</si>
  <si>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</si>
  <si>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</si>
  <si>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</si>
  <si>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</si>
  <si>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</si>
  <si>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</si>
  <si>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</si>
  <si>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</si>
  <si>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</si>
  <si>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</si>
  <si>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</si>
  <si>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</si>
  <si>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</si>
  <si>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</si>
  <si>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</si>
  <si>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</si>
  <si>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</si>
  <si>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</si>
  <si>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</si>
  <si>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</si>
  <si>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</si>
  <si>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</si>
  <si>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</si>
  <si>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</si>
  <si>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</si>
  <si>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</si>
  <si>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</si>
  <si>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</si>
  <si>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</si>
  <si>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</si>
  <si>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</si>
  <si>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</si>
  <si>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r>
      <rPr>
        <sz val="11"/>
        <color rgb="FFFF0000"/>
        <rFont val="Calibri"/>
        <family val="2"/>
      </rPr>
      <t>For WG 03/02/25 information:</t>
    </r>
    <r>
      <rPr>
        <sz val="11"/>
        <color theme="1"/>
        <rFont val="Calibri"/>
        <family val="2"/>
      </rPr>
      <t xml:space="preserve">
To be implemented. See DLR-022 for details.
Changes will be recorded under DLR-022.</t>
    </r>
  </si>
  <si>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</si>
  <si>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</si>
  <si>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</si>
  <si>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</si>
  <si>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</si>
  <si>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</si>
  <si>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</si>
  <si>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</si>
  <si>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</si>
  <si>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</si>
  <si>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</si>
  <si>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</si>
  <si>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</si>
  <si>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</si>
  <si>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</si>
  <si>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</si>
  <si>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</si>
  <si>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</si>
  <si>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</si>
  <si>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</si>
  <si>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</si>
  <si>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</si>
  <si>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</si>
  <si>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</si>
  <si>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</si>
  <si>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</si>
  <si>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PP: Do we keep the field "constraints" or rename to "constraint" (of type Constraint).</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</si>
  <si>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</si>
  <si>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</si>
  <si>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</si>
  <si>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</si>
  <si>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</si>
  <si>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</si>
  <si>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</si>
  <si>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</si>
  <si>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</si>
  <si>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</si>
  <si>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</si>
  <si>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</si>
  <si>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</si>
  <si>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</si>
  <si>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</si>
  <si>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</si>
  <si>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</si>
  <si>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</si>
  <si>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PP: Note that currently there are many other constraints (for example 4.6.7.3 Resource and Argument Constraints) that do not have any abstract base class.</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</si>
  <si>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</si>
  <si>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</si>
  <si>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</si>
  <si>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</si>
  <si>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</si>
  <si>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</si>
  <si>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</si>
  <si>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</si>
  <si>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</si>
  <si>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</si>
  <si>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</si>
  <si>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</si>
  <si>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</si>
  <si>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</si>
  <si>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</si>
  <si>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</si>
  <si>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</si>
  <si>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</si>
  <si>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</si>
  <si>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</si>
  <si>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There are a few minor editorials:
- "Set of constraints" (rephrase)
- 4.6.7.1.4 Constraint Expression (remove space)
- Extra space for Service:  SSS (remove)
- Extra space for Operation:  OOO (remove)
- Other minor editorials (spaces, …)</t>
  </si>
  <si>
    <t>Rename "Set of constraints" to "Constraints (a single constraint or a constraint node that may contain multiple constraints)".
Spaces: two spaces between lines, but not after colon?! Need consistent rules and checkdocument accordingly.</t>
  </si>
  <si>
    <t>MPS-017</t>
  </si>
  <si>
    <t>Inconsistencies in XSD mapping</t>
  </si>
  <si>
    <t>DLR-067
MPS-017</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</si>
  <si>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</si>
  <si>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</si>
  <si>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</si>
  <si>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</si>
  <si>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PP: I would suggest not to use "Types" or "Data Types" anywhere except for the MAL and MPS (as these are short), to name these "MALDataTypes" and "MPSDataTypes". The other XSDs shall have the prefix "MAL". Finally, camelcase shall be used consistently, i.e. "MPSPositionAndDirection"
It shall be clarified that  figure 7-1 contains the names of the XSD files (with ".xsd" appended). The exact same names shall be used in the text below, to keep the text consistent.</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</si>
  <si>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t>
  </si>
  <si>
    <t>ESA-038
MPS-002</t>
  </si>
  <si>
    <t>In the field descriptions based on time systems, reference frames, celestial bodies and units, the section references are currently missing.</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</si>
  <si>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</si>
  <si>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r>
      <rPr>
        <sz val="11"/>
        <color rgb="FFFF0000"/>
        <rFont val="Calibri"/>
        <family val="2"/>
      </rPr>
      <t>Agreed in WG 03/02/25.</t>
    </r>
    <r>
      <rPr>
        <sz val="11"/>
        <color rgb="FF000000"/>
        <rFont val="Calibri"/>
      </rPr>
      <t xml:space="preserve">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r>
  </si>
  <si>
    <r>
      <rPr>
        <sz val="11"/>
        <color rgb="FFFF0000"/>
        <rFont val="Calibri"/>
        <family val="2"/>
      </rPr>
      <t>Agreed in WG 03/02/25.</t>
    </r>
    <r>
      <rPr>
        <sz val="11"/>
        <color rgb="FF000000"/>
        <rFont val="Calibri"/>
        <family val="2"/>
      </rPr>
      <t xml:space="preserve">
Related adaptations of PlanQuery Definition are all fine. However, I cannot understand directly, why "PlannedItems" has been removed in Chap. 7.7 with this RID as a reason. In my opinion, text there should be kept. Then can be closed.
</t>
    </r>
    <r>
      <rPr>
        <sz val="11"/>
        <rFont val="Calibri"/>
        <family val="2"/>
      </rPr>
      <t>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r>
  </si>
  <si>
    <r>
      <rPr>
        <sz val="11"/>
        <color rgb="FFFF0000"/>
        <rFont val="Calibri"/>
        <family val="2"/>
      </rPr>
      <t>Agreed in WG 03/02/25.</t>
    </r>
    <r>
      <rPr>
        <sz val="11"/>
        <color rgb="FF000000"/>
        <rFont val="Calibri"/>
        <family val="2"/>
      </rPr>
      <t xml:space="preserve">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t>
    </r>
  </si>
  <si>
    <r>
      <rPr>
        <sz val="11"/>
        <color rgb="FFFF0000"/>
        <rFont val="Calibri"/>
        <family val="2"/>
      </rPr>
      <t>Agreed in WG 03/02/25.</t>
    </r>
    <r>
      <rPr>
        <sz val="11"/>
        <color theme="1"/>
        <rFont val="Calibri"/>
        <family val="2"/>
      </rPr>
      <t xml:space="preserve">
Proposed change has not been included in 3.9.1.
PP: The text in section 3.9.1 has indeed not been updated. Neither is table 3-1 and the PICS table. Agreed to implement this. Need to check the full document, if there is other text to be updated accordingly.
</t>
    </r>
  </si>
  <si>
    <r>
      <rPr>
        <sz val="11"/>
        <color rgb="FFFF0000"/>
        <rFont val="Calibri"/>
        <family val="2"/>
      </rPr>
      <t>Agreed in WG 03/02/25.</t>
    </r>
    <r>
      <rPr>
        <sz val="11"/>
        <color theme="1"/>
        <rFont val="Calibri"/>
        <family val="2"/>
      </rPr>
      <t xml:space="preserve">
Proposed change has not been included in 3.7.5.8.
PP: Agreed, will fix it here and check for any other occurrences in the document.</t>
    </r>
  </si>
  <si>
    <r>
      <rPr>
        <sz val="11"/>
        <color rgb="FFFF0000"/>
        <rFont val="Calibri"/>
        <family val="2"/>
      </rPr>
      <t>Agreed in WG 03/02/25.</t>
    </r>
    <r>
      <rPr>
        <sz val="11"/>
        <color theme="1"/>
        <rFont val="Calibri"/>
        <family val="2"/>
      </rPr>
      <t xml:space="preserve">
Proposed change has not been included in 4.1.
PP: Agreed, will fix it here and check for any other occurrences in the document.</t>
    </r>
  </si>
  <si>
    <r>
      <rPr>
        <sz val="11"/>
        <color rgb="FFFF0000"/>
        <rFont val="Calibri"/>
        <family val="2"/>
      </rPr>
      <t>Agreed in WG 03/02/25.</t>
    </r>
    <r>
      <rPr>
        <sz val="11"/>
        <color theme="1"/>
        <rFont val="Calibri"/>
        <family val="2"/>
      </rPr>
      <t xml:space="preserve">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 PP can take an action to review the current situation and propose updates in case deemed necessary.</t>
    </r>
  </si>
  <si>
    <r>
      <rPr>
        <sz val="11"/>
        <color rgb="FFFF0000"/>
        <rFont val="Calibri"/>
        <family val="2"/>
      </rPr>
      <t>Agreed in WG 03/02/25.</t>
    </r>
    <r>
      <rPr>
        <sz val="11"/>
        <rFont val="Calibri"/>
        <family val="2"/>
      </rPr>
      <t xml:space="preserve">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r>
  </si>
  <si>
    <r>
      <rPr>
        <sz val="11"/>
        <color rgb="FFFF0000"/>
        <rFont val="Calibri"/>
        <family val="2"/>
      </rPr>
      <t>Agreed in WG 03/02/25.</t>
    </r>
    <r>
      <rPr>
        <sz val="11"/>
        <color theme="1"/>
        <rFont val="Calibri"/>
        <family val="2"/>
      </rPr>
      <t xml:space="preserve">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t>
    </r>
    <r>
      <rPr>
        <sz val="11"/>
        <rFont val="Calibri"/>
        <family val="2"/>
      </rPr>
      <t>WG: Agreed to make the updates under a and b. Instances could be supported in the future, in particular for events. This is however for the Magenta Book or Green Book.</t>
    </r>
  </si>
  <si>
    <r>
      <rPr>
        <sz val="11"/>
        <color rgb="FFFF0000"/>
        <rFont val="Calibri"/>
        <family val="2"/>
      </rPr>
      <t>Agreed in WG 03/02/25.</t>
    </r>
    <r>
      <rPr>
        <sz val="11"/>
        <color theme="1"/>
        <rFont val="Calibri"/>
        <family val="2"/>
      </rPr>
      <t xml:space="preserve">
PP: The following mission specific configuration items are mentioned in the document (</t>
    </r>
    <r>
      <rPr>
        <u/>
        <sz val="11"/>
        <color theme="1"/>
        <rFont val="Calibri"/>
        <family val="2"/>
      </rPr>
      <t>underline</t>
    </r>
    <r>
      <rPr>
        <sz val="11"/>
        <color theme="1"/>
        <rFont val="Calibri"/>
        <family val="2"/>
      </rPr>
      <t xml:space="preserve">: configuration parameter, plural: List &lt; &gt;, </t>
    </r>
    <r>
      <rPr>
        <b/>
        <sz val="11"/>
        <color theme="1"/>
        <rFont val="Calibri"/>
        <family val="2"/>
      </rPr>
      <t>bold</t>
    </r>
    <r>
      <rPr>
        <sz val="11"/>
        <color theme="1"/>
        <rFont val="Calibri"/>
        <family val="2"/>
      </rPr>
      <t xml:space="preserve">: mandatory, </t>
    </r>
    <r>
      <rPr>
        <i/>
        <sz val="11"/>
        <color theme="1"/>
        <rFont val="Calibri"/>
        <family val="2"/>
      </rPr>
      <t>italic</t>
    </r>
    <r>
      <rPr>
        <sz val="11"/>
        <color theme="1"/>
        <rFont val="Calibri"/>
        <family val="2"/>
      </rPr>
      <t xml:space="preserve">: conditional - mandatory if orbital constraints used):
- 4.4.1 </t>
    </r>
    <r>
      <rPr>
        <u/>
        <sz val="11"/>
        <color theme="1"/>
        <rFont val="Calibri"/>
        <family val="2"/>
      </rPr>
      <t>additional time systems</t>
    </r>
    <r>
      <rPr>
        <sz val="11"/>
        <color theme="1"/>
        <rFont val="Calibri"/>
        <family val="2"/>
      </rPr>
      <t xml:space="preserve"> (and </t>
    </r>
    <r>
      <rPr>
        <b/>
        <u/>
        <sz val="11"/>
        <color theme="1"/>
        <rFont val="Calibri"/>
        <family val="2"/>
      </rPr>
      <t>default</t>
    </r>
    <r>
      <rPr>
        <sz val="11"/>
        <color theme="1"/>
        <rFont val="Calibri"/>
        <family val="2"/>
      </rPr>
      <t xml:space="preserve">)
- 4.4.2 </t>
    </r>
    <r>
      <rPr>
        <u/>
        <sz val="11"/>
        <color theme="1"/>
        <rFont val="Calibri"/>
        <family val="2"/>
      </rPr>
      <t>additional reference frames</t>
    </r>
    <r>
      <rPr>
        <sz val="11"/>
        <color theme="1"/>
        <rFont val="Calibri"/>
        <family val="2"/>
      </rPr>
      <t xml:space="preserve"> (and </t>
    </r>
    <r>
      <rPr>
        <u/>
        <sz val="11"/>
        <color theme="1"/>
        <rFont val="Calibri"/>
        <family val="2"/>
      </rPr>
      <t>default</t>
    </r>
    <r>
      <rPr>
        <sz val="11"/>
        <color theme="1"/>
        <rFont val="Calibri"/>
        <family val="2"/>
      </rPr>
      <t xml:space="preserve">)
- 4.4.3 </t>
    </r>
    <r>
      <rPr>
        <u/>
        <sz val="11"/>
        <color theme="1"/>
        <rFont val="Calibri"/>
        <family val="2"/>
      </rPr>
      <t>additional celestial bodies</t>
    </r>
    <r>
      <rPr>
        <sz val="11"/>
        <color theme="1"/>
        <rFont val="Calibri"/>
        <family val="2"/>
      </rPr>
      <t xml:space="preserve">
- 4.4.4 </t>
    </r>
    <r>
      <rPr>
        <u/>
        <sz val="11"/>
        <color theme="1"/>
        <rFont val="Calibri"/>
        <family val="2"/>
      </rPr>
      <t>additional units</t>
    </r>
    <r>
      <rPr>
        <sz val="11"/>
        <color theme="1"/>
        <rFont val="Calibri"/>
        <family val="2"/>
      </rPr>
      <t xml:space="preserve"> (MAL::Identifier)
- 4.5.5.3.2/4.2 </t>
    </r>
    <r>
      <rPr>
        <u/>
        <sz val="11"/>
        <color theme="1"/>
        <rFont val="Calibri"/>
        <family val="2"/>
      </rPr>
      <t>planning periods</t>
    </r>
    <r>
      <rPr>
        <sz val="11"/>
        <color theme="1"/>
        <rFont val="Calibri"/>
        <family val="2"/>
      </rPr>
      <t xml:space="preserve">
- 4.6.3.2.5.2 </t>
    </r>
    <r>
      <rPr>
        <i/>
        <u/>
        <sz val="11"/>
        <color theme="1"/>
        <rFont val="Calibri"/>
        <family val="2"/>
      </rPr>
      <t>true/mean anomaly</t>
    </r>
    <r>
      <rPr>
        <sz val="11"/>
        <color theme="1"/>
        <rFont val="Calibri"/>
        <family val="2"/>
      </rPr>
      <t xml:space="preserve">, </t>
    </r>
    <r>
      <rPr>
        <i/>
        <u/>
        <sz val="11"/>
        <color theme="1"/>
        <rFont val="Calibri"/>
        <family val="2"/>
      </rPr>
      <t>orbit datum</t>
    </r>
    <r>
      <rPr>
        <sz val="11"/>
        <color theme="1"/>
        <rFont val="Calibri"/>
        <family val="2"/>
      </rPr>
      <t xml:space="preserve">
</t>
    </r>
    <r>
      <rPr>
        <sz val="11"/>
        <color theme="1" tint="0.499984740745262"/>
        <rFont val="Calibri"/>
        <family val="2"/>
      </rPr>
      <t>- 4.6.3.2.6.2 object -&gt; see 4.4.3 (MAL::Identifier)</t>
    </r>
    <r>
      <rPr>
        <sz val="11"/>
        <color theme="1"/>
        <rFont val="Calibri"/>
        <family val="2"/>
      </rPr>
      <t xml:space="preserve">
</t>
    </r>
    <r>
      <rPr>
        <sz val="11"/>
        <rFont val="Calibri"/>
        <family val="2"/>
      </rPr>
      <t xml:space="preserve">- 4.6.3.2.7.2 </t>
    </r>
    <r>
      <rPr>
        <u/>
        <sz val="11"/>
        <rFont val="Calibri"/>
        <family val="2"/>
      </rPr>
      <t>position references</t>
    </r>
    <r>
      <rPr>
        <sz val="11"/>
        <rFont val="Calibri"/>
        <family val="2"/>
      </rPr>
      <t xml:space="preserve"> (MAL::Identifier)</t>
    </r>
    <r>
      <rPr>
        <sz val="11"/>
        <color theme="1"/>
        <rFont val="Calibri"/>
        <family val="2"/>
      </rPr>
      <t xml:space="preserve">
</t>
    </r>
    <r>
      <rPr>
        <sz val="11"/>
        <color theme="1" tint="0.499984740745262"/>
        <rFont val="Calibri"/>
        <family val="2"/>
      </rPr>
      <t>- 4.6.3.3.5.2 named target -&gt; see 4.4.3 (MAL::Identifier)</t>
    </r>
    <r>
      <rPr>
        <sz val="11"/>
        <color theme="1"/>
        <rFont val="Calibri"/>
        <family val="2"/>
      </rPr>
      <t xml:space="preserve">
</t>
    </r>
    <r>
      <rPr>
        <sz val="11"/>
        <rFont val="Calibri"/>
        <family val="2"/>
      </rPr>
      <t xml:space="preserve">- 4.6.3.3.6.2 </t>
    </r>
    <r>
      <rPr>
        <u/>
        <sz val="11"/>
        <rFont val="Calibri"/>
        <family val="2"/>
      </rPr>
      <t>direction references</t>
    </r>
    <r>
      <rPr>
        <sz val="11"/>
        <rFont val="Calibri"/>
        <family val="2"/>
      </rPr>
      <t xml:space="preserve"> (MAL::Identifier)</t>
    </r>
    <r>
      <rPr>
        <sz val="11"/>
        <color theme="1"/>
        <rFont val="Calibri"/>
        <family val="2"/>
      </rPr>
      <t xml:space="preserve">
- 4.6.7.4.4.2 pointing frame -&gt; see 4.4.2 (uses default)
- 4.6.7.4.4.2 </t>
    </r>
    <r>
      <rPr>
        <u/>
        <sz val="11"/>
        <color theme="1"/>
        <rFont val="Calibri"/>
        <family val="2"/>
      </rPr>
      <t>additional pointing templates</t>
    </r>
    <r>
      <rPr>
        <sz val="11"/>
        <color theme="1"/>
        <rFont val="Calibri"/>
        <family val="2"/>
      </rPr>
      <t xml:space="preserve"> -&gt; see 4.6.7.4.4.3.1 (MAL::Identifier, move introduction and SANA reference to section 4.4 - not the templates)
- 4.6.10.2.3.2 orbit number -&gt; also see 4.6.3.2.5.2 (orbit datum) - no numbering configuration needed (could be better explained here)</t>
    </r>
  </si>
  <si>
    <t>Agreed in WG 03/02/25.</t>
  </si>
  <si>
    <r>
      <t>Agreed in WG 03/02/25.
It has been agreed to keep the wording "constraint</t>
    </r>
    <r>
      <rPr>
        <b/>
        <sz val="11"/>
        <color theme="1"/>
        <rFont val="Calibri"/>
        <family val="2"/>
      </rPr>
      <t>s</t>
    </r>
    <r>
      <rPr>
        <sz val="11"/>
        <color theme="1"/>
        <rFont val="Calibri"/>
        <family val="2"/>
      </rPr>
      <t>". A RID may be opened at a later stage if an update to "constraint" shall be considered.</t>
    </r>
  </si>
  <si>
    <t>Agreed in WG 03/02/25.
PP: Checked with Roger who explained that there is no use for the ANY value in the MPS book. As such, this is a left-over from a previous MAL issue. ANY value to be removed.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remove the ANY value and swap the POSITION and DIRECTION values. The MAL::File usage should make referene to the MAL book section. The updates to section 7 will be covered in RID MPS-017.</t>
  </si>
  <si>
    <r>
      <rPr>
        <sz val="11"/>
        <color rgb="FFFF0000"/>
        <rFont val="Calibri"/>
        <family val="2"/>
      </rPr>
      <t>Agreed in WG on 10/02/25</t>
    </r>
    <r>
      <rPr>
        <sz val="11"/>
        <color theme="1"/>
        <rFont val="Calibri"/>
        <family val="2"/>
      </rPr>
      <t xml:space="preserve">: Agreed to keep the </t>
    </r>
    <r>
      <rPr>
        <b/>
        <sz val="11"/>
        <color theme="1"/>
        <rFont val="Calibri"/>
        <family val="2"/>
      </rPr>
      <t>plural</t>
    </r>
    <r>
      <rPr>
        <sz val="11"/>
        <color theme="1"/>
        <rFont val="Calibri"/>
        <family val="2"/>
      </rPr>
      <t xml:space="preserve"> form. The wording has to be improved to clearly indicate it are not multiple units but a single "units of measure". Update to DLR-088 will be reverted.
PP: This is mainly a WG preference, which naming convention should be used.
PP: Also asked Roger: he did not have a strong preference, but the plural form seemed more natural to him as "British English speaker".</t>
    </r>
  </si>
  <si>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</si>
  <si>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r>
      <rPr>
        <sz val="11"/>
        <color rgb="FFFF0000"/>
        <rFont val="Calibri"/>
        <family val="2"/>
      </rPr>
      <t>Agreed in WG on 10/02/25</t>
    </r>
    <r>
      <rPr>
        <sz val="11"/>
        <color theme="1"/>
        <rFont val="Calibri"/>
        <family val="2"/>
      </rPr>
      <t>:
- Miscellaneous Data Types to be added to Base Data Types
- Base Data Types: remove Position and Direction introduction, move to ArgTypeEnum
- 4.5 MPS Service Objects: Add ":" after each type like "Event</t>
    </r>
    <r>
      <rPr>
        <u/>
        <sz val="11"/>
        <color theme="1"/>
        <rFont val="Calibri"/>
        <family val="2"/>
      </rPr>
      <t>s</t>
    </r>
    <r>
      <rPr>
        <sz val="11"/>
        <color theme="1"/>
        <rFont val="Calibri"/>
        <family val="2"/>
      </rPr>
      <t>" etc. Change "Service" to "Service Support".
- "Resource Profiles Data Types" should be renamed to "Resource Profile Data Types"
- "Subordinate" data types is agreed
- Agreed to add the state diagrams for the status as new normative sections ("State Transitions")</t>
    </r>
  </si>
  <si>
    <r>
      <rPr>
        <sz val="11"/>
        <color rgb="FFFF0000"/>
        <rFont val="Calibri"/>
        <family val="2"/>
      </rPr>
      <t xml:space="preserve">Agreed in WG on 10/02/25
</t>
    </r>
    <r>
      <rPr>
        <sz val="11"/>
        <color theme="1"/>
        <rFont val="Calibri"/>
        <family val="2"/>
      </rPr>
      <t xml:space="preserve">
PP: Agreed to correct the figure.</t>
    </r>
  </si>
  <si>
    <r>
      <rPr>
        <sz val="11"/>
        <color rgb="FFFF0000"/>
        <rFont val="Calibri"/>
        <family val="2"/>
      </rPr>
      <t xml:space="preserve">Agreed in WG on 10/02/25
</t>
    </r>
    <r>
      <rPr>
        <sz val="11"/>
        <color theme="1"/>
        <rFont val="Calibri"/>
        <family val="2"/>
      </rPr>
      <t xml:space="preserve">
PP: Agreed to keep consistent names as per suggestion.</t>
    </r>
  </si>
  <si>
    <r>
      <rPr>
        <sz val="11"/>
        <color rgb="FFFF0000"/>
        <rFont val="Calibri"/>
        <family val="2"/>
      </rPr>
      <t>Agreed in WG on 10/02/25</t>
    </r>
    <r>
      <rPr>
        <sz val="11"/>
        <color theme="1"/>
        <rFont val="Calibri"/>
        <family val="2"/>
      </rPr>
      <t xml:space="preserve">
PP: Agreed.
Will check document for further occurrences.</t>
    </r>
  </si>
  <si>
    <r>
      <rPr>
        <sz val="11"/>
        <color rgb="FFFF0000"/>
        <rFont val="Calibri"/>
        <family val="2"/>
      </rPr>
      <t>Agreed in WG on 10/02/25</t>
    </r>
    <r>
      <rPr>
        <sz val="11"/>
        <color theme="1"/>
        <rFont val="Calibri"/>
        <family val="2"/>
      </rPr>
      <t xml:space="preserve">
PP: Agree, will check the document for all occurrences. I prefer “</t>
    </r>
    <r>
      <rPr>
        <b/>
        <sz val="11"/>
        <color theme="1"/>
        <rFont val="Calibri"/>
        <family val="2"/>
      </rPr>
      <t>date and time</t>
    </r>
    <r>
      <rPr>
        <sz val="11"/>
        <color theme="1"/>
        <rFont val="Calibri"/>
        <family val="2"/>
      </rPr>
      <t>” above “date-time”.</t>
    </r>
  </si>
  <si>
    <r>
      <rPr>
        <sz val="11"/>
        <color rgb="FFFF0000"/>
        <rFont val="Calibri"/>
        <family val="2"/>
      </rPr>
      <t>Agreed in WG on 10/02/25</t>
    </r>
    <r>
      <rPr>
        <sz val="11"/>
        <color theme="1"/>
        <rFont val="Calibri"/>
        <family val="2"/>
      </rPr>
      <t xml:space="preserve">
PP: Agreed. I will explain the term "Core Features" in the context of the PICS table and table 4-1. Also check the whole document for any other occurrences.</t>
    </r>
  </si>
  <si>
    <r>
      <rPr>
        <sz val="11"/>
        <color rgb="FFFF0000"/>
        <rFont val="Calibri"/>
        <family val="2"/>
      </rPr>
      <t>Agreed in WG on 10/02/25</t>
    </r>
    <r>
      <rPr>
        <sz val="11"/>
        <color theme="1"/>
        <rFont val="Calibri"/>
        <family val="2"/>
      </rPr>
      <t xml:space="preserve">
PP: Agreed. I will update the references in the PICS tables, in particular to the Information Model sections. Also to check the consistency with other sections of the book (for example table 4-1).</t>
    </r>
  </si>
  <si>
    <t>WG 10/02/25: PP to work on the generation of the XSDs from the book and propose a way forward for the tabular information in section 7. The fixes required as part of this RID can then be incorporated.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</si>
</sst>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i/>
      <sz val="11"/>
      <color theme="1"/>
      <name val="Calibri"/>
      <family val="2"/>
    </font>
    <font>
      <u/>
      <sz val="11"/>
      <color theme="1"/>
      <name val="Calibri"/>
      <family val="2"/>
    </font>
    <font>
      <b/>
      <u/>
      <sz val="11"/>
      <color theme="1"/>
      <name val="Calibri"/>
      <family val="2"/>
    </font>
    <font>
      <u/>
      <sz val="11"/>
      <name val="Calibri"/>
      <family val="2"/>
    </font>
    <font>
      <i/>
      <u/>
      <sz val="11"/>
      <color theme="1"/>
      <name val="Calibri"/>
      <family val="2"/>
    </font>
    <font>
      <sz val="11"/>
      <color theme="1" tint="0.499984740745262"/>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3">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0" borderId="3" xfId="0" applyFont="1" applyBorder="1" applyAlignment="1">
      <alignment horizontal="left" vertical="top"/>
    </xf>
    <xf numFmtId="49" fontId="4" fillId="0" borderId="3" xfId="0" applyNumberFormat="1" applyFont="1" applyBorder="1" applyAlignment="1">
      <alignment horizontal="left" vertical="top"/>
    </xf>
    <xf numFmtId="0" fontId="4" fillId="0" borderId="3" xfId="0" applyFont="1" applyBorder="1" applyAlignment="1">
      <alignment horizontal="left" vertical="top" wrapText="1"/>
    </xf>
    <xf numFmtId="0" fontId="30" fillId="4" borderId="1" xfId="0" applyFont="1" applyFill="1" applyBorder="1" applyAlignment="1">
      <alignment horizontal="left" vertical="top"/>
    </xf>
  </cellXfs>
  <cellStyles count="2">
    <cellStyle name="Hyperlink" xfId="1" builtinId="8"/>
    <cellStyle name="Normal" xfId="0" builtinId="0"/>
  </cellStyles>
  <dxfs count="17">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O1" workbookViewId="0">
      <pane ySplit="1" topLeftCell="A318" activePane="bottomLeft" state="frozen"/>
      <selection pane="bottomLeft" activeCell="U319" sqref="U319"/>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299.55"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87" t="s">
        <v>1819</v>
      </c>
      <c r="V53" s="93" t="s">
        <v>1720</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38" t="s">
        <v>259</v>
      </c>
      <c r="S54" s="38" t="s">
        <v>328</v>
      </c>
      <c r="T54" s="38" t="s">
        <v>261</v>
      </c>
      <c r="U54" s="89" t="s">
        <v>329</v>
      </c>
      <c r="V54" s="93" t="s">
        <v>1725</v>
      </c>
      <c r="W54" s="15"/>
      <c r="X54" s="4"/>
      <c r="Y54" s="4"/>
      <c r="Z54" s="4"/>
      <c r="AA54" s="4"/>
      <c r="AB54" s="4"/>
    </row>
    <row r="55" spans="1:28" ht="409.6"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36" t="s">
        <v>259</v>
      </c>
      <c r="S55" s="67" t="s">
        <v>334</v>
      </c>
      <c r="T55" s="36" t="s">
        <v>261</v>
      </c>
      <c r="U55" s="88" t="s">
        <v>1820</v>
      </c>
      <c r="V55" s="93" t="s">
        <v>1720</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36" t="s">
        <v>259</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356.6"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87" t="s">
        <v>1821</v>
      </c>
      <c r="V67" s="93" t="s">
        <v>1720</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38" t="s">
        <v>259</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285.3"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36" t="s">
        <v>259</v>
      </c>
      <c r="S91" s="36" t="s">
        <v>528</v>
      </c>
      <c r="T91" s="36" t="s">
        <v>529</v>
      </c>
      <c r="U91" s="85" t="s">
        <v>1822</v>
      </c>
      <c r="V91" s="93" t="s">
        <v>1720</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38" t="s">
        <v>259</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38" t="s">
        <v>259</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85.6"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85" t="s">
        <v>1823</v>
      </c>
      <c r="V101" s="93" t="s">
        <v>1720</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36" t="s">
        <v>259</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85.6"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86" t="s">
        <v>1824</v>
      </c>
      <c r="V110" s="93" t="s">
        <v>1720</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38" t="s">
        <v>259</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36" t="s">
        <v>259</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38" t="s">
        <v>259</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36" t="s">
        <v>259</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38" t="s">
        <v>259</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242.5"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86" t="s">
        <v>1825</v>
      </c>
      <c r="V126" s="93" t="s">
        <v>1720</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36" t="s">
        <v>259</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38" t="s">
        <v>259</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38" t="s">
        <v>259</v>
      </c>
      <c r="S132" s="38" t="s">
        <v>763</v>
      </c>
      <c r="T132" s="38" t="s">
        <v>261</v>
      </c>
      <c r="U132" s="92"/>
      <c r="V132" s="93" t="s">
        <v>1725</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c r="Q133" s="36" t="s">
        <v>32</v>
      </c>
      <c r="R133" s="36" t="s">
        <v>259</v>
      </c>
      <c r="S133" s="36" t="s">
        <v>63</v>
      </c>
      <c r="T133" s="36" t="s">
        <v>261</v>
      </c>
      <c r="U133" s="91"/>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38" t="s">
        <v>259</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36" t="s">
        <v>259</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38" t="s">
        <v>259</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36" t="s">
        <v>259</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38" t="s">
        <v>259</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36" t="s">
        <v>259</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36" t="s">
        <v>259</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38" t="s">
        <v>259</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285.3"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33</v>
      </c>
      <c r="S154" s="71" t="s">
        <v>1730</v>
      </c>
      <c r="T154" s="38" t="s">
        <v>657</v>
      </c>
      <c r="U154" s="96" t="s">
        <v>1826</v>
      </c>
      <c r="V154" s="93" t="s">
        <v>1720</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33</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36" t="s">
        <v>259</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38" t="s">
        <v>259</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36" t="s">
        <v>259</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38" t="s">
        <v>259</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36" t="s">
        <v>259</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38" t="s">
        <v>259</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36" t="s">
        <v>259</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38" t="s">
        <v>259</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36" t="s">
        <v>259</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36" t="s">
        <v>259</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33</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36" t="s">
        <v>259</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36" t="s">
        <v>259</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33</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33</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36" t="s">
        <v>259</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38" t="s">
        <v>259</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36" t="s">
        <v>259</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36" t="s">
        <v>259</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33</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38" t="s">
        <v>259</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1725</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1725</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1725</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1725</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36" t="s">
        <v>259</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38" t="s">
        <v>259</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36" t="s">
        <v>259</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36" t="s">
        <v>259</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38" t="s">
        <v>259</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36" t="s">
        <v>259</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409.6"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33</v>
      </c>
      <c r="S272" s="36" t="s">
        <v>1489</v>
      </c>
      <c r="T272" s="36" t="s">
        <v>261</v>
      </c>
      <c r="U272" s="85" t="s">
        <v>1827</v>
      </c>
      <c r="V272" s="93" t="s">
        <v>1720</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1722</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36" t="s">
        <v>259</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370.9"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1816</v>
      </c>
      <c r="Q286" s="36" t="s">
        <v>32</v>
      </c>
      <c r="R286" s="36" t="s">
        <v>33</v>
      </c>
      <c r="S286" s="67" t="s">
        <v>1818</v>
      </c>
      <c r="T286" s="36" t="s">
        <v>34</v>
      </c>
      <c r="U286" s="85" t="s">
        <v>1828</v>
      </c>
      <c r="V286" s="93" t="s">
        <v>1720</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14.3" customHeight="1"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36" t="s">
        <v>259</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28.4"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85" t="s">
        <v>1738</v>
      </c>
      <c r="V290" s="93" t="s">
        <v>1720</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99.7"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33</v>
      </c>
      <c r="S298" s="36" t="s">
        <v>1616</v>
      </c>
      <c r="T298" s="36" t="s">
        <v>34</v>
      </c>
      <c r="U298" s="97" t="s">
        <v>1737</v>
      </c>
      <c r="V298" s="93" t="s">
        <v>1720</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1739</v>
      </c>
      <c r="B303" s="109"/>
      <c r="C303" s="109" t="s">
        <v>938</v>
      </c>
      <c r="D303" s="109"/>
      <c r="E303" s="109"/>
      <c r="F303" s="109"/>
      <c r="G303" s="109"/>
      <c r="H303" s="109"/>
      <c r="I303" s="109"/>
      <c r="J303" s="110" t="s">
        <v>1742</v>
      </c>
      <c r="K303" s="110"/>
      <c r="L303" s="111" t="s">
        <v>1743</v>
      </c>
      <c r="M303" s="115" t="s">
        <v>1757</v>
      </c>
      <c r="N303" s="112" t="s">
        <v>46</v>
      </c>
      <c r="O303" s="111"/>
      <c r="P303" s="111"/>
      <c r="Q303" s="113" t="s">
        <v>32</v>
      </c>
      <c r="R303" s="113" t="s">
        <v>33</v>
      </c>
      <c r="S303" s="111"/>
      <c r="T303" s="114" t="s">
        <v>34</v>
      </c>
      <c r="U303" s="115" t="s">
        <v>1829</v>
      </c>
      <c r="V303" s="93" t="s">
        <v>1720</v>
      </c>
      <c r="W303" s="5"/>
      <c r="X303" s="5"/>
      <c r="Y303" s="5"/>
      <c r="Z303" s="5"/>
      <c r="AA303" s="5"/>
      <c r="AB303" s="5"/>
    </row>
    <row r="304" spans="1:28" ht="71.349999999999994" x14ac:dyDescent="0.25">
      <c r="A304" s="108" t="s">
        <v>1740</v>
      </c>
      <c r="B304" s="109"/>
      <c r="C304" s="108" t="s">
        <v>938</v>
      </c>
      <c r="D304" s="109"/>
      <c r="E304" s="109"/>
      <c r="F304" s="109"/>
      <c r="G304" s="109"/>
      <c r="H304" s="109"/>
      <c r="I304" s="109"/>
      <c r="J304" s="116" t="s">
        <v>1742</v>
      </c>
      <c r="K304" s="110"/>
      <c r="L304" s="115" t="s">
        <v>1758</v>
      </c>
      <c r="M304" s="115" t="s">
        <v>1759</v>
      </c>
      <c r="N304" s="112" t="s">
        <v>46</v>
      </c>
      <c r="O304" s="115" t="s">
        <v>1761</v>
      </c>
      <c r="P304" s="111" t="s">
        <v>1141</v>
      </c>
      <c r="Q304" s="113" t="s">
        <v>32</v>
      </c>
      <c r="R304" s="113" t="s">
        <v>33</v>
      </c>
      <c r="S304" s="111" t="s">
        <v>1817</v>
      </c>
      <c r="T304" s="114" t="s">
        <v>34</v>
      </c>
      <c r="U304" s="115" t="s">
        <v>1829</v>
      </c>
      <c r="V304" s="93" t="s">
        <v>1720</v>
      </c>
      <c r="W304" s="5"/>
      <c r="X304" s="5"/>
      <c r="Y304" s="5"/>
      <c r="Z304" s="5"/>
      <c r="AA304" s="5"/>
      <c r="AB304" s="5"/>
    </row>
    <row r="305" spans="1:28" ht="85.6" x14ac:dyDescent="0.25">
      <c r="A305" s="108" t="s">
        <v>1741</v>
      </c>
      <c r="B305" s="109"/>
      <c r="C305" s="108" t="s">
        <v>938</v>
      </c>
      <c r="D305" s="109"/>
      <c r="E305" s="109"/>
      <c r="F305" s="109"/>
      <c r="G305" s="109"/>
      <c r="H305" s="109"/>
      <c r="I305" s="109"/>
      <c r="J305" s="116" t="s">
        <v>1742</v>
      </c>
      <c r="K305" s="110"/>
      <c r="L305" s="115" t="s">
        <v>1760</v>
      </c>
      <c r="M305" s="115" t="s">
        <v>1764</v>
      </c>
      <c r="N305" s="112" t="s">
        <v>46</v>
      </c>
      <c r="O305" s="115" t="s">
        <v>1762</v>
      </c>
      <c r="P305" s="111"/>
      <c r="Q305" s="113" t="s">
        <v>32</v>
      </c>
      <c r="R305" s="113" t="s">
        <v>33</v>
      </c>
      <c r="S305" s="111"/>
      <c r="T305" s="114" t="s">
        <v>34</v>
      </c>
      <c r="U305" s="115" t="s">
        <v>1829</v>
      </c>
      <c r="V305" s="93" t="s">
        <v>1720</v>
      </c>
      <c r="W305" s="5"/>
      <c r="X305" s="5"/>
      <c r="Y305" s="5"/>
      <c r="Z305" s="5"/>
      <c r="AA305" s="5"/>
      <c r="AB305" s="5"/>
    </row>
    <row r="306" spans="1:28" ht="99.85" x14ac:dyDescent="0.25">
      <c r="A306" s="108" t="s">
        <v>1744</v>
      </c>
      <c r="B306" s="109"/>
      <c r="C306" s="108" t="s">
        <v>938</v>
      </c>
      <c r="D306" s="109"/>
      <c r="E306" s="109"/>
      <c r="F306" s="109"/>
      <c r="G306" s="109"/>
      <c r="H306" s="109"/>
      <c r="I306" s="109"/>
      <c r="J306" s="116" t="s">
        <v>1742</v>
      </c>
      <c r="K306" s="110"/>
      <c r="L306" s="115" t="s">
        <v>1763</v>
      </c>
      <c r="M306" s="115" t="s">
        <v>1805</v>
      </c>
      <c r="N306" s="112" t="s">
        <v>46</v>
      </c>
      <c r="O306" s="115" t="s">
        <v>1806</v>
      </c>
      <c r="P306" s="115" t="s">
        <v>1203</v>
      </c>
      <c r="Q306" s="113" t="s">
        <v>32</v>
      </c>
      <c r="R306" s="113" t="s">
        <v>33</v>
      </c>
      <c r="S306" s="115" t="s">
        <v>1765</v>
      </c>
      <c r="T306" s="114" t="s">
        <v>34</v>
      </c>
      <c r="U306" s="115" t="s">
        <v>1830</v>
      </c>
      <c r="V306" s="93" t="s">
        <v>1720</v>
      </c>
      <c r="W306" s="5"/>
      <c r="X306" s="5"/>
      <c r="Y306" s="5"/>
      <c r="Z306" s="5"/>
      <c r="AA306" s="5"/>
      <c r="AB306" s="5"/>
    </row>
    <row r="307" spans="1:28" ht="42.8" x14ac:dyDescent="0.25">
      <c r="A307" s="108" t="s">
        <v>1745</v>
      </c>
      <c r="B307" s="109"/>
      <c r="C307" s="108" t="s">
        <v>938</v>
      </c>
      <c r="D307" s="109"/>
      <c r="E307" s="109"/>
      <c r="F307" s="109"/>
      <c r="G307" s="109"/>
      <c r="H307" s="109"/>
      <c r="I307" s="109"/>
      <c r="J307" s="110"/>
      <c r="K307" s="117" t="s">
        <v>1766</v>
      </c>
      <c r="L307" s="115" t="s">
        <v>1767</v>
      </c>
      <c r="M307" s="115" t="s">
        <v>1768</v>
      </c>
      <c r="N307" s="112" t="s">
        <v>30</v>
      </c>
      <c r="O307" s="111"/>
      <c r="P307" s="115" t="s">
        <v>1157</v>
      </c>
      <c r="Q307" s="113" t="s">
        <v>32</v>
      </c>
      <c r="R307" s="113" t="s">
        <v>33</v>
      </c>
      <c r="S307" s="111"/>
      <c r="T307" s="114" t="s">
        <v>261</v>
      </c>
      <c r="U307" s="115" t="s">
        <v>1796</v>
      </c>
      <c r="V307" s="93" t="s">
        <v>1720</v>
      </c>
      <c r="W307" s="5"/>
      <c r="X307" s="5"/>
      <c r="Y307" s="5"/>
      <c r="Z307" s="5"/>
      <c r="AA307" s="5"/>
      <c r="AB307" s="5"/>
    </row>
    <row r="308" spans="1:28" ht="299.55" x14ac:dyDescent="0.25">
      <c r="A308" s="108" t="s">
        <v>1746</v>
      </c>
      <c r="B308" s="109"/>
      <c r="C308" s="108" t="s">
        <v>938</v>
      </c>
      <c r="D308" s="109"/>
      <c r="E308" s="109"/>
      <c r="F308" s="109"/>
      <c r="G308" s="109"/>
      <c r="H308" s="109"/>
      <c r="I308" s="109"/>
      <c r="J308" s="110"/>
      <c r="K308" s="116" t="s">
        <v>1769</v>
      </c>
      <c r="L308" s="115" t="s">
        <v>1770</v>
      </c>
      <c r="M308" s="115" t="s">
        <v>1771</v>
      </c>
      <c r="N308" s="112" t="s">
        <v>46</v>
      </c>
      <c r="O308" s="111" t="s">
        <v>1772</v>
      </c>
      <c r="P308" s="115" t="s">
        <v>1809</v>
      </c>
      <c r="Q308" s="113" t="s">
        <v>32</v>
      </c>
      <c r="R308" s="113" t="s">
        <v>33</v>
      </c>
      <c r="S308" s="115" t="s">
        <v>1813</v>
      </c>
      <c r="T308" s="114" t="s">
        <v>34</v>
      </c>
      <c r="U308" s="115" t="s">
        <v>1831</v>
      </c>
      <c r="V308" s="93" t="s">
        <v>1720</v>
      </c>
      <c r="W308" s="5"/>
      <c r="X308" s="5"/>
      <c r="Y308" s="5"/>
      <c r="Z308" s="5"/>
      <c r="AA308" s="5"/>
      <c r="AB308" s="5"/>
    </row>
    <row r="309" spans="1:28" ht="128.4" x14ac:dyDescent="0.25">
      <c r="A309" s="108" t="s">
        <v>1747</v>
      </c>
      <c r="B309" s="109"/>
      <c r="C309" s="109" t="s">
        <v>938</v>
      </c>
      <c r="D309" s="109"/>
      <c r="E309" s="109"/>
      <c r="F309" s="109"/>
      <c r="G309" s="109"/>
      <c r="H309" s="109"/>
      <c r="I309" s="109"/>
      <c r="J309" s="110"/>
      <c r="K309" s="110" t="s">
        <v>1773</v>
      </c>
      <c r="L309" s="111" t="s">
        <v>1774</v>
      </c>
      <c r="M309" s="115" t="s">
        <v>1776</v>
      </c>
      <c r="N309" s="112" t="s">
        <v>30</v>
      </c>
      <c r="O309" s="111" t="s">
        <v>1775</v>
      </c>
      <c r="P309" s="111" t="s">
        <v>1777</v>
      </c>
      <c r="Q309" s="113" t="s">
        <v>32</v>
      </c>
      <c r="R309" s="113" t="s">
        <v>33</v>
      </c>
      <c r="S309" s="111"/>
      <c r="T309" s="114" t="s">
        <v>261</v>
      </c>
      <c r="U309" s="115" t="s">
        <v>1829</v>
      </c>
      <c r="V309" s="93" t="s">
        <v>1720</v>
      </c>
      <c r="W309" s="5"/>
      <c r="X309" s="5"/>
      <c r="Y309" s="5"/>
      <c r="Z309" s="5"/>
      <c r="AA309" s="5"/>
      <c r="AB309" s="5"/>
    </row>
    <row r="310" spans="1:28" ht="156.9" x14ac:dyDescent="0.25">
      <c r="A310" s="108" t="s">
        <v>1748</v>
      </c>
      <c r="B310" s="109"/>
      <c r="C310" s="109" t="s">
        <v>938</v>
      </c>
      <c r="D310" s="109"/>
      <c r="E310" s="109"/>
      <c r="F310" s="109"/>
      <c r="G310" s="109"/>
      <c r="H310" s="109"/>
      <c r="I310" s="109"/>
      <c r="J310" s="110" t="s">
        <v>1742</v>
      </c>
      <c r="K310" s="110"/>
      <c r="L310" s="111" t="s">
        <v>1778</v>
      </c>
      <c r="M310" s="111" t="s">
        <v>1779</v>
      </c>
      <c r="N310" s="112" t="s">
        <v>220</v>
      </c>
      <c r="O310" s="111"/>
      <c r="P310" s="111" t="s">
        <v>764</v>
      </c>
      <c r="Q310" s="113" t="s">
        <v>32</v>
      </c>
      <c r="R310" s="113" t="s">
        <v>33</v>
      </c>
      <c r="S310" s="111"/>
      <c r="T310" s="114" t="s">
        <v>261</v>
      </c>
      <c r="U310" s="115" t="s">
        <v>1832</v>
      </c>
      <c r="V310" s="93" t="s">
        <v>1720</v>
      </c>
      <c r="W310" s="5"/>
      <c r="X310" s="5"/>
      <c r="Y310" s="5"/>
      <c r="Z310" s="5"/>
      <c r="AA310" s="5"/>
      <c r="AB310" s="5"/>
    </row>
    <row r="311" spans="1:28" ht="57.1" x14ac:dyDescent="0.25">
      <c r="A311" s="108" t="s">
        <v>1749</v>
      </c>
      <c r="B311" s="109"/>
      <c r="C311" s="109" t="s">
        <v>938</v>
      </c>
      <c r="D311" s="109"/>
      <c r="E311" s="109"/>
      <c r="F311" s="109"/>
      <c r="G311" s="109"/>
      <c r="H311" s="109"/>
      <c r="I311" s="109"/>
      <c r="J311" s="110"/>
      <c r="K311" s="110" t="s">
        <v>1780</v>
      </c>
      <c r="L311" s="118" t="s">
        <v>1782</v>
      </c>
      <c r="M311" s="111" t="s">
        <v>1781</v>
      </c>
      <c r="N311" s="112" t="s">
        <v>46</v>
      </c>
      <c r="O311" s="111" t="s">
        <v>1783</v>
      </c>
      <c r="P311" s="111" t="s">
        <v>1380</v>
      </c>
      <c r="Q311" s="113" t="s">
        <v>32</v>
      </c>
      <c r="R311" s="113" t="s">
        <v>33</v>
      </c>
      <c r="S311" s="111" t="s">
        <v>1784</v>
      </c>
      <c r="T311" s="114" t="s">
        <v>261</v>
      </c>
      <c r="U311" s="115" t="s">
        <v>1796</v>
      </c>
      <c r="V311" s="93" t="s">
        <v>1720</v>
      </c>
      <c r="W311" s="5"/>
      <c r="X311" s="5"/>
      <c r="Y311" s="5"/>
      <c r="Z311" s="5"/>
      <c r="AA311" s="5"/>
      <c r="AB311" s="5"/>
    </row>
    <row r="312" spans="1:28" ht="299.55" x14ac:dyDescent="0.25">
      <c r="A312" s="108" t="s">
        <v>1750</v>
      </c>
      <c r="B312" s="109"/>
      <c r="C312" s="109" t="s">
        <v>312</v>
      </c>
      <c r="D312" s="109"/>
      <c r="E312" s="109"/>
      <c r="F312" s="109"/>
      <c r="G312" s="109"/>
      <c r="H312" s="109"/>
      <c r="I312" s="109"/>
      <c r="J312" s="110"/>
      <c r="K312" s="110" t="s">
        <v>1695</v>
      </c>
      <c r="L312" s="111" t="s">
        <v>1785</v>
      </c>
      <c r="M312" s="115" t="s">
        <v>1786</v>
      </c>
      <c r="N312" s="112" t="s">
        <v>46</v>
      </c>
      <c r="O312" s="115" t="s">
        <v>1787</v>
      </c>
      <c r="P312" s="115" t="s">
        <v>1807</v>
      </c>
      <c r="Q312" s="113" t="s">
        <v>32</v>
      </c>
      <c r="R312" s="113" t="s">
        <v>33</v>
      </c>
      <c r="S312" s="115" t="s">
        <v>1833</v>
      </c>
      <c r="T312" s="114" t="s">
        <v>34</v>
      </c>
      <c r="U312" s="115" t="s">
        <v>1834</v>
      </c>
      <c r="V312" s="93" t="s">
        <v>1720</v>
      </c>
      <c r="W312" s="5"/>
      <c r="X312" s="5"/>
      <c r="Y312" s="5"/>
      <c r="Z312" s="5"/>
      <c r="AA312" s="5"/>
      <c r="AB312" s="5"/>
    </row>
    <row r="313" spans="1:28" ht="42.8" x14ac:dyDescent="0.25">
      <c r="A313" s="108" t="s">
        <v>1751</v>
      </c>
      <c r="B313" s="109"/>
      <c r="C313" s="109" t="s">
        <v>312</v>
      </c>
      <c r="D313" s="109"/>
      <c r="E313" s="109"/>
      <c r="F313" s="109"/>
      <c r="G313" s="109"/>
      <c r="H313" s="109"/>
      <c r="I313" s="109"/>
      <c r="J313" s="110"/>
      <c r="K313" s="116" t="s">
        <v>145</v>
      </c>
      <c r="L313" s="115" t="s">
        <v>1788</v>
      </c>
      <c r="M313" s="115" t="s">
        <v>1789</v>
      </c>
      <c r="N313" s="112" t="s">
        <v>46</v>
      </c>
      <c r="O313" s="111"/>
      <c r="P313" s="111"/>
      <c r="Q313" s="113" t="s">
        <v>32</v>
      </c>
      <c r="R313" s="113" t="s">
        <v>33</v>
      </c>
      <c r="S313" s="111"/>
      <c r="T313" s="122" t="s">
        <v>34</v>
      </c>
      <c r="U313" s="115" t="s">
        <v>1835</v>
      </c>
      <c r="V313" s="93" t="s">
        <v>1720</v>
      </c>
      <c r="W313" s="5"/>
      <c r="X313" s="5"/>
      <c r="Y313" s="5"/>
      <c r="Z313" s="5"/>
      <c r="AA313" s="5"/>
      <c r="AB313" s="5"/>
    </row>
    <row r="314" spans="1:28" ht="142.65" x14ac:dyDescent="0.25">
      <c r="A314" s="108" t="s">
        <v>1752</v>
      </c>
      <c r="B314" s="109"/>
      <c r="C314" s="109" t="s">
        <v>312</v>
      </c>
      <c r="D314" s="109"/>
      <c r="E314" s="109"/>
      <c r="F314" s="109"/>
      <c r="G314" s="109"/>
      <c r="H314" s="109"/>
      <c r="I314" s="109"/>
      <c r="J314" s="110"/>
      <c r="K314" s="116" t="s">
        <v>1790</v>
      </c>
      <c r="L314" s="111"/>
      <c r="M314" s="115" t="s">
        <v>1792</v>
      </c>
      <c r="N314" s="112" t="s">
        <v>30</v>
      </c>
      <c r="O314" s="115" t="s">
        <v>1791</v>
      </c>
      <c r="P314" s="111"/>
      <c r="Q314" s="113" t="s">
        <v>32</v>
      </c>
      <c r="R314" s="113" t="s">
        <v>33</v>
      </c>
      <c r="S314" s="115" t="s">
        <v>1814</v>
      </c>
      <c r="T314" s="114" t="s">
        <v>657</v>
      </c>
      <c r="U314" s="115" t="s">
        <v>1836</v>
      </c>
      <c r="V314" s="93" t="s">
        <v>1720</v>
      </c>
      <c r="W314" s="5"/>
      <c r="X314" s="5"/>
      <c r="Y314" s="5"/>
      <c r="Z314" s="5"/>
      <c r="AA314" s="5"/>
      <c r="AB314" s="5"/>
    </row>
    <row r="315" spans="1:28" ht="85.6" x14ac:dyDescent="0.25">
      <c r="A315" s="108" t="s">
        <v>1753</v>
      </c>
      <c r="B315" s="109"/>
      <c r="C315" s="109" t="s">
        <v>312</v>
      </c>
      <c r="D315" s="109"/>
      <c r="E315" s="109"/>
      <c r="F315" s="109"/>
      <c r="G315" s="109"/>
      <c r="H315" s="109"/>
      <c r="I315" s="109"/>
      <c r="J315" s="110"/>
      <c r="K315" s="116" t="s">
        <v>1793</v>
      </c>
      <c r="L315" s="115" t="s">
        <v>1794</v>
      </c>
      <c r="M315" s="115" t="s">
        <v>1795</v>
      </c>
      <c r="N315" s="112" t="s">
        <v>46</v>
      </c>
      <c r="O315" s="111"/>
      <c r="P315" s="111"/>
      <c r="Q315" s="113" t="s">
        <v>32</v>
      </c>
      <c r="R315" s="113" t="s">
        <v>33</v>
      </c>
      <c r="S315" s="111"/>
      <c r="T315" s="114" t="s">
        <v>34</v>
      </c>
      <c r="U315" s="115" t="s">
        <v>1837</v>
      </c>
      <c r="V315" s="93" t="s">
        <v>1720</v>
      </c>
      <c r="W315" s="5"/>
      <c r="X315" s="5"/>
      <c r="Y315" s="5"/>
      <c r="Z315" s="5"/>
      <c r="AA315" s="5"/>
      <c r="AB315" s="5"/>
    </row>
    <row r="316" spans="1:28" ht="85.6" x14ac:dyDescent="0.25">
      <c r="A316" s="108" t="s">
        <v>1754</v>
      </c>
      <c r="B316" s="109"/>
      <c r="C316" s="109" t="s">
        <v>312</v>
      </c>
      <c r="D316" s="109"/>
      <c r="E316" s="109"/>
      <c r="F316" s="109"/>
      <c r="G316" s="109"/>
      <c r="H316" s="109"/>
      <c r="I316" s="109"/>
      <c r="J316" s="110"/>
      <c r="K316" s="116" t="s">
        <v>1797</v>
      </c>
      <c r="L316" s="115" t="s">
        <v>1799</v>
      </c>
      <c r="M316" s="115" t="s">
        <v>1798</v>
      </c>
      <c r="N316" s="112" t="s">
        <v>46</v>
      </c>
      <c r="O316" s="111"/>
      <c r="P316" s="111"/>
      <c r="Q316" s="113" t="s">
        <v>32</v>
      </c>
      <c r="R316" s="113" t="s">
        <v>33</v>
      </c>
      <c r="S316" s="111"/>
      <c r="T316" s="114" t="s">
        <v>34</v>
      </c>
      <c r="U316" s="115" t="s">
        <v>1838</v>
      </c>
      <c r="V316" s="93" t="s">
        <v>1720</v>
      </c>
      <c r="W316" s="5"/>
      <c r="X316" s="5"/>
      <c r="Y316" s="5"/>
      <c r="Z316" s="5"/>
      <c r="AA316" s="5"/>
      <c r="AB316" s="5"/>
    </row>
    <row r="317" spans="1:28" ht="85.6" x14ac:dyDescent="0.25">
      <c r="A317" s="108" t="s">
        <v>1755</v>
      </c>
      <c r="B317" s="109"/>
      <c r="C317" s="109" t="s">
        <v>312</v>
      </c>
      <c r="D317" s="109"/>
      <c r="E317" s="109"/>
      <c r="F317" s="109"/>
      <c r="G317" s="109"/>
      <c r="H317" s="109"/>
      <c r="I317" s="109"/>
      <c r="J317" s="110"/>
      <c r="K317" s="116" t="s">
        <v>1802</v>
      </c>
      <c r="L317" s="115" t="s">
        <v>1800</v>
      </c>
      <c r="M317" s="115" t="s">
        <v>1801</v>
      </c>
      <c r="N317" s="112" t="s">
        <v>46</v>
      </c>
      <c r="O317" s="111"/>
      <c r="P317" s="111"/>
      <c r="Q317" s="113" t="s">
        <v>32</v>
      </c>
      <c r="R317" s="113" t="s">
        <v>33</v>
      </c>
      <c r="S317" s="111"/>
      <c r="T317" s="114" t="s">
        <v>34</v>
      </c>
      <c r="U317" s="115" t="s">
        <v>1839</v>
      </c>
      <c r="V317" s="93" t="s">
        <v>1720</v>
      </c>
      <c r="W317" s="5"/>
      <c r="X317" s="5"/>
      <c r="Y317" s="5"/>
      <c r="Z317" s="5"/>
      <c r="AA317" s="5"/>
      <c r="AB317" s="5"/>
    </row>
    <row r="318" spans="1:28" ht="85.6" x14ac:dyDescent="0.25">
      <c r="A318" s="108" t="s">
        <v>1756</v>
      </c>
      <c r="B318" s="109"/>
      <c r="C318" s="108" t="s">
        <v>312</v>
      </c>
      <c r="D318" s="109"/>
      <c r="E318" s="109"/>
      <c r="F318" s="109"/>
      <c r="G318" s="109"/>
      <c r="H318" s="109"/>
      <c r="I318" s="109"/>
      <c r="J318" s="110"/>
      <c r="K318" s="116" t="s">
        <v>1802</v>
      </c>
      <c r="L318" s="115" t="s">
        <v>1803</v>
      </c>
      <c r="M318" s="115" t="s">
        <v>1804</v>
      </c>
      <c r="N318" s="112" t="s">
        <v>46</v>
      </c>
      <c r="O318" s="111"/>
      <c r="P318" s="111"/>
      <c r="Q318" s="113" t="s">
        <v>32</v>
      </c>
      <c r="R318" s="113" t="s">
        <v>33</v>
      </c>
      <c r="S318" s="111"/>
      <c r="T318" s="114" t="s">
        <v>34</v>
      </c>
      <c r="U318" s="115" t="s">
        <v>1840</v>
      </c>
      <c r="V318" s="93" t="s">
        <v>1720</v>
      </c>
      <c r="W318" s="5"/>
      <c r="X318" s="5"/>
      <c r="Y318" s="5"/>
      <c r="Z318" s="5"/>
      <c r="AA318" s="5"/>
      <c r="AB318" s="5"/>
    </row>
    <row r="319" spans="1:28" ht="228.25" x14ac:dyDescent="0.25">
      <c r="A319" s="108" t="s">
        <v>1807</v>
      </c>
      <c r="B319" s="109"/>
      <c r="C319" s="108" t="s">
        <v>938</v>
      </c>
      <c r="D319" s="109"/>
      <c r="E319" s="109"/>
      <c r="F319" s="109"/>
      <c r="G319" s="109"/>
      <c r="H319" s="109"/>
      <c r="I319" s="109"/>
      <c r="J319" s="110"/>
      <c r="K319" s="116" t="s">
        <v>867</v>
      </c>
      <c r="L319" s="115" t="s">
        <v>1808</v>
      </c>
      <c r="M319" s="115" t="s">
        <v>1810</v>
      </c>
      <c r="N319" s="112" t="s">
        <v>30</v>
      </c>
      <c r="O319" s="115" t="s">
        <v>1815</v>
      </c>
      <c r="P319" s="115" t="s">
        <v>1811</v>
      </c>
      <c r="Q319" s="113" t="s">
        <v>32</v>
      </c>
      <c r="R319" s="113" t="s">
        <v>1649</v>
      </c>
      <c r="S319" s="115" t="s">
        <v>1812</v>
      </c>
      <c r="T319" s="114" t="s">
        <v>657</v>
      </c>
      <c r="U319" s="115" t="s">
        <v>1841</v>
      </c>
      <c r="V319" s="93" t="s">
        <v>1720</v>
      </c>
      <c r="W319" s="5"/>
      <c r="X319" s="5"/>
      <c r="Y319" s="5"/>
      <c r="Z319" s="5"/>
      <c r="AA319" s="5"/>
      <c r="AB319" s="5"/>
    </row>
    <row r="320" spans="1:28" ht="14.3" customHeight="1" x14ac:dyDescent="0.25">
      <c r="A320" s="119"/>
      <c r="B320" s="16"/>
      <c r="C320" s="16"/>
      <c r="D320" s="16"/>
      <c r="E320" s="16"/>
      <c r="F320" s="16"/>
      <c r="G320" s="16"/>
      <c r="H320" s="16"/>
      <c r="I320" s="16"/>
      <c r="J320" s="120"/>
      <c r="K320" s="120"/>
      <c r="L320" s="121"/>
      <c r="M320" s="121"/>
      <c r="N320" s="5"/>
      <c r="O320" s="121"/>
      <c r="P320" s="121"/>
      <c r="Q320" s="5"/>
      <c r="R320" s="7"/>
      <c r="S320" s="121"/>
      <c r="T320" s="5"/>
      <c r="U320" s="121"/>
      <c r="V320" s="5"/>
      <c r="W320" s="5"/>
      <c r="X320" s="5"/>
      <c r="Y320" s="5"/>
      <c r="Z320" s="5"/>
      <c r="AA320" s="5"/>
      <c r="AB320" s="5"/>
    </row>
    <row r="321" spans="1:28" ht="14.3" customHeight="1" x14ac:dyDescent="0.25">
      <c r="A321" s="119"/>
      <c r="B321" s="16"/>
      <c r="C321" s="16"/>
      <c r="D321" s="16"/>
      <c r="E321" s="16"/>
      <c r="F321" s="16"/>
      <c r="G321" s="16"/>
      <c r="H321" s="16"/>
      <c r="I321" s="16"/>
      <c r="J321" s="120"/>
      <c r="K321" s="120"/>
      <c r="L321" s="121"/>
      <c r="M321" s="121"/>
      <c r="N321" s="5"/>
      <c r="O321" s="121"/>
      <c r="P321" s="121"/>
      <c r="Q321" s="5"/>
      <c r="R321" s="7"/>
      <c r="S321" s="121"/>
      <c r="T321" s="5"/>
      <c r="U321" s="121"/>
      <c r="V321" s="5"/>
      <c r="W321" s="5"/>
      <c r="X321" s="5"/>
      <c r="Y321" s="5"/>
      <c r="Z321" s="5"/>
      <c r="AA321" s="5"/>
      <c r="AB321" s="5"/>
    </row>
    <row r="322" spans="1:28" ht="14.3" customHeight="1" x14ac:dyDescent="0.25">
      <c r="A322" s="119"/>
      <c r="B322" s="16"/>
      <c r="C322" s="16"/>
      <c r="D322" s="16"/>
      <c r="E322" s="16"/>
      <c r="F322" s="16"/>
      <c r="G322" s="16"/>
      <c r="H322" s="16"/>
      <c r="I322" s="16"/>
      <c r="J322" s="120"/>
      <c r="K322" s="120"/>
      <c r="L322" s="121"/>
      <c r="M322" s="121"/>
      <c r="N322" s="5"/>
      <c r="O322" s="121"/>
      <c r="P322" s="121"/>
      <c r="Q322" s="5"/>
      <c r="R322" s="7"/>
      <c r="S322" s="121"/>
      <c r="T322" s="5"/>
      <c r="U322" s="121"/>
      <c r="V322" s="5"/>
      <c r="W322" s="5"/>
      <c r="X322" s="5"/>
      <c r="Y322" s="5"/>
      <c r="Z322" s="5"/>
      <c r="AA322" s="5"/>
      <c r="AB322" s="5"/>
    </row>
    <row r="323" spans="1:28" ht="14.3" customHeight="1" x14ac:dyDescent="0.25">
      <c r="A323" s="119"/>
      <c r="B323" s="16"/>
      <c r="C323" s="16"/>
      <c r="D323" s="16"/>
      <c r="E323" s="16"/>
      <c r="F323" s="16"/>
      <c r="G323" s="16"/>
      <c r="H323" s="16"/>
      <c r="I323" s="16"/>
      <c r="J323" s="120"/>
      <c r="K323" s="120"/>
      <c r="L323" s="121"/>
      <c r="M323" s="121"/>
      <c r="N323" s="5"/>
      <c r="O323" s="121"/>
      <c r="P323" s="121"/>
      <c r="Q323" s="5"/>
      <c r="R323" s="7"/>
      <c r="S323" s="121"/>
      <c r="T323" s="5"/>
      <c r="U323" s="121"/>
      <c r="V323" s="5"/>
      <c r="W323" s="5"/>
      <c r="X323" s="5"/>
      <c r="Y323" s="5"/>
      <c r="Z323" s="5"/>
      <c r="AA323" s="5"/>
      <c r="AB323" s="5"/>
    </row>
    <row r="324" spans="1:28" ht="14.3" customHeight="1" x14ac:dyDescent="0.25">
      <c r="A324" s="119"/>
      <c r="B324" s="16"/>
      <c r="C324" s="16"/>
      <c r="D324" s="16"/>
      <c r="E324" s="16"/>
      <c r="F324" s="16"/>
      <c r="G324" s="16"/>
      <c r="H324" s="16"/>
      <c r="I324" s="16"/>
      <c r="J324" s="120"/>
      <c r="K324" s="120"/>
      <c r="L324" s="121"/>
      <c r="M324" s="121"/>
      <c r="N324" s="5"/>
      <c r="O324" s="121"/>
      <c r="P324" s="121"/>
      <c r="Q324" s="5"/>
      <c r="R324" s="7"/>
      <c r="S324" s="121"/>
      <c r="T324" s="5"/>
      <c r="U324" s="121"/>
      <c r="V324" s="5"/>
      <c r="W324" s="5"/>
      <c r="X324" s="5"/>
      <c r="Y324" s="5"/>
      <c r="Z324" s="5"/>
      <c r="AA324" s="5"/>
      <c r="AB324" s="5"/>
    </row>
    <row r="325" spans="1:28" ht="14.3" customHeight="1" x14ac:dyDescent="0.25">
      <c r="A325" s="5"/>
      <c r="B325" s="5"/>
      <c r="C325" s="5"/>
      <c r="D325" s="5"/>
      <c r="E325" s="5"/>
      <c r="F325" s="5"/>
      <c r="G325" s="5"/>
      <c r="H325" s="5"/>
      <c r="I325" s="5"/>
      <c r="J325" s="6"/>
      <c r="K325" s="6"/>
      <c r="L325" s="5"/>
      <c r="M325" s="5"/>
      <c r="N325" s="5"/>
      <c r="O325" s="5"/>
      <c r="P325" s="5"/>
      <c r="Q325" s="5"/>
      <c r="R325" s="7"/>
      <c r="S325" s="7"/>
      <c r="T325" s="5"/>
      <c r="U325" s="7"/>
      <c r="V325" s="5"/>
      <c r="W325" s="5"/>
      <c r="X325" s="5"/>
      <c r="Y325" s="5"/>
      <c r="Z325" s="5"/>
      <c r="AA325" s="5"/>
      <c r="AB325" s="5"/>
    </row>
    <row r="326" spans="1:28" ht="14.3" customHeight="1" x14ac:dyDescent="0.25">
      <c r="A326" s="5"/>
      <c r="B326" s="5"/>
      <c r="C326" s="5"/>
      <c r="D326" s="5"/>
      <c r="E326" s="5"/>
      <c r="F326" s="5"/>
      <c r="G326" s="5"/>
      <c r="H326" s="5"/>
      <c r="I326" s="5"/>
      <c r="J326" s="6"/>
      <c r="K326" s="6"/>
      <c r="L326" s="5"/>
      <c r="M326" s="5"/>
      <c r="N326" s="5"/>
      <c r="O326" s="5"/>
      <c r="P326" s="5"/>
      <c r="Q326" s="5"/>
      <c r="R326" s="7"/>
      <c r="S326" s="7"/>
      <c r="T326" s="5"/>
      <c r="U326" s="7"/>
      <c r="W326" s="5"/>
      <c r="X326" s="5"/>
      <c r="Y326" s="5"/>
      <c r="Z326" s="5"/>
      <c r="AA326" s="5"/>
      <c r="AB326" s="5"/>
    </row>
    <row r="327" spans="1:28" ht="14.3" customHeight="1" x14ac:dyDescent="0.25">
      <c r="A327" s="5"/>
      <c r="B327" s="5"/>
      <c r="C327" s="5"/>
      <c r="D327" s="5"/>
      <c r="E327" s="5"/>
      <c r="F327" s="5"/>
      <c r="G327" s="5"/>
      <c r="H327" s="5"/>
      <c r="I327" s="5"/>
      <c r="J327" s="6"/>
      <c r="K327" s="6"/>
      <c r="L327" s="5"/>
      <c r="M327" s="5"/>
      <c r="N327" s="5"/>
      <c r="O327" s="5"/>
      <c r="P327" s="5"/>
      <c r="Q327" s="5"/>
      <c r="R327" s="7"/>
      <c r="S327" s="7"/>
      <c r="T327" s="5"/>
      <c r="U327" s="7"/>
      <c r="V327" s="5"/>
      <c r="W327" s="5"/>
      <c r="X327" s="5"/>
      <c r="Y327" s="5"/>
      <c r="Z327" s="5"/>
      <c r="AA327" s="5"/>
      <c r="AB327" s="5"/>
    </row>
    <row r="328" spans="1:28" ht="14.3" customHeight="1" x14ac:dyDescent="0.25">
      <c r="A328" s="5"/>
      <c r="B328" s="5"/>
      <c r="C328" s="5"/>
      <c r="D328" s="5"/>
      <c r="E328" s="5"/>
      <c r="F328" s="5"/>
      <c r="G328" s="5"/>
      <c r="H328" s="5"/>
      <c r="I328" s="5"/>
      <c r="J328" s="6"/>
      <c r="K328" s="6"/>
      <c r="L328" s="5"/>
      <c r="M328" s="5"/>
      <c r="N328" s="5"/>
      <c r="O328" s="5"/>
      <c r="P328" s="5"/>
      <c r="Q328" s="5"/>
      <c r="R328" s="7"/>
      <c r="S328" s="7"/>
      <c r="T328" s="5"/>
      <c r="U328" s="7"/>
      <c r="V328" s="5"/>
      <c r="W328" s="5"/>
      <c r="X328" s="5"/>
      <c r="Y328" s="5"/>
      <c r="Z328" s="5"/>
      <c r="AA328" s="5"/>
      <c r="AB328" s="5"/>
    </row>
    <row r="329" spans="1:28" ht="14.3" customHeight="1" x14ac:dyDescent="0.25">
      <c r="A329" s="5"/>
      <c r="B329" s="5"/>
      <c r="C329" s="5"/>
      <c r="D329" s="5"/>
      <c r="E329" s="5"/>
      <c r="F329" s="5"/>
      <c r="G329" s="5"/>
      <c r="H329" s="5"/>
      <c r="I329" s="5"/>
      <c r="J329" s="6"/>
      <c r="K329" s="6"/>
      <c r="L329" s="5"/>
      <c r="M329" s="5"/>
      <c r="N329" s="5"/>
      <c r="O329" s="5"/>
      <c r="P329" s="5"/>
      <c r="Q329" s="5"/>
      <c r="R329" s="7"/>
      <c r="S329" s="7"/>
      <c r="T329" s="5"/>
      <c r="U329" s="7"/>
      <c r="V329" s="5"/>
      <c r="W329" s="5"/>
      <c r="X329" s="5"/>
      <c r="Y329" s="5"/>
      <c r="Z329" s="5"/>
      <c r="AA329" s="5"/>
      <c r="AB329" s="5"/>
    </row>
    <row r="330" spans="1:28" ht="14.3" customHeight="1" x14ac:dyDescent="0.25">
      <c r="A330" s="5"/>
      <c r="B330" s="5"/>
      <c r="C330" s="5"/>
      <c r="D330" s="5"/>
      <c r="E330" s="5"/>
      <c r="F330" s="5"/>
      <c r="G330" s="5"/>
      <c r="H330" s="5"/>
      <c r="I330" s="5"/>
      <c r="J330" s="6"/>
      <c r="K330" s="6"/>
      <c r="L330" s="5"/>
      <c r="M330" s="5"/>
      <c r="N330" s="5"/>
      <c r="O330" s="5"/>
      <c r="P330" s="5"/>
      <c r="Q330" s="5"/>
      <c r="R330" s="7"/>
      <c r="S330" s="7"/>
      <c r="T330" s="5"/>
      <c r="U330" s="7"/>
      <c r="V330" s="5"/>
      <c r="W330" s="5"/>
      <c r="X330" s="5"/>
      <c r="Y330" s="5"/>
      <c r="Z330" s="5"/>
      <c r="AA330" s="5"/>
      <c r="AB330" s="5"/>
    </row>
    <row r="331" spans="1:28" ht="14.3" customHeight="1" x14ac:dyDescent="0.25">
      <c r="A331" s="5"/>
      <c r="B331" s="5"/>
      <c r="C331" s="5"/>
      <c r="D331" s="5"/>
      <c r="E331" s="5"/>
      <c r="F331" s="5"/>
      <c r="G331" s="5"/>
      <c r="H331" s="5"/>
      <c r="I331" s="5"/>
      <c r="J331" s="6"/>
      <c r="K331" s="6"/>
      <c r="L331" s="5"/>
      <c r="M331" s="5"/>
      <c r="N331" s="5"/>
      <c r="O331" s="5"/>
      <c r="P331" s="5"/>
      <c r="Q331" s="5"/>
      <c r="R331" s="7"/>
      <c r="S331" s="7"/>
      <c r="T331" s="5"/>
      <c r="U331" s="7"/>
      <c r="V331" s="5"/>
      <c r="W331" s="5"/>
      <c r="X331" s="5"/>
      <c r="Y331" s="5"/>
      <c r="Z331" s="5"/>
      <c r="AA331" s="5"/>
      <c r="AB331" s="5"/>
    </row>
    <row r="332" spans="1:28" ht="14.3" customHeight="1" x14ac:dyDescent="0.25">
      <c r="A332" s="5"/>
      <c r="B332" s="5"/>
      <c r="C332" s="5"/>
      <c r="D332" s="5"/>
      <c r="E332" s="5"/>
      <c r="F332" s="5"/>
      <c r="G332" s="5"/>
      <c r="H332" s="5"/>
      <c r="I332" s="5"/>
      <c r="J332" s="6"/>
      <c r="K332" s="6"/>
      <c r="L332" s="5"/>
      <c r="M332" s="5"/>
      <c r="N332" s="5"/>
      <c r="O332" s="5"/>
      <c r="P332" s="5"/>
      <c r="Q332" s="5"/>
      <c r="R332" s="7"/>
      <c r="S332" s="7"/>
      <c r="T332" s="5"/>
      <c r="U332" s="7"/>
      <c r="V332" s="5"/>
      <c r="W332" s="5"/>
      <c r="X332" s="5"/>
      <c r="Y332" s="5"/>
      <c r="Z332" s="5"/>
      <c r="AA332" s="5"/>
      <c r="AB332" s="5"/>
    </row>
    <row r="333" spans="1:28" ht="14.3" customHeight="1" x14ac:dyDescent="0.25">
      <c r="A333" s="5"/>
      <c r="B333" s="5"/>
      <c r="C333" s="5"/>
      <c r="D333" s="5"/>
      <c r="E333" s="5"/>
      <c r="F333" s="5"/>
      <c r="G333" s="5"/>
      <c r="H333" s="5"/>
      <c r="I333" s="5"/>
      <c r="J333" s="6"/>
      <c r="K333" s="6"/>
      <c r="L333" s="5"/>
      <c r="M333" s="5"/>
      <c r="N333" s="5"/>
      <c r="O333" s="5"/>
      <c r="P333" s="5"/>
      <c r="Q333" s="5"/>
      <c r="R333" s="7"/>
      <c r="S333" s="7"/>
      <c r="T333" s="5"/>
      <c r="U333" s="7"/>
      <c r="V333" s="5"/>
      <c r="W333" s="5"/>
      <c r="X333" s="5"/>
      <c r="Y333" s="5"/>
      <c r="Z333" s="5"/>
      <c r="AA333" s="5"/>
      <c r="AB333" s="5"/>
    </row>
    <row r="334" spans="1:28" ht="14.3" customHeight="1" x14ac:dyDescent="0.25">
      <c r="A334" s="5"/>
      <c r="B334" s="5"/>
      <c r="C334" s="5"/>
      <c r="D334" s="5"/>
      <c r="E334" s="5"/>
      <c r="F334" s="5"/>
      <c r="G334" s="5"/>
      <c r="H334" s="5"/>
      <c r="I334" s="5"/>
      <c r="J334" s="6"/>
      <c r="K334" s="6"/>
      <c r="L334" s="5"/>
      <c r="M334" s="5"/>
      <c r="N334" s="5"/>
      <c r="O334" s="5"/>
      <c r="P334" s="5"/>
      <c r="Q334" s="5"/>
      <c r="R334" s="7"/>
      <c r="S334" s="7"/>
      <c r="T334" s="5"/>
      <c r="U334" s="7"/>
      <c r="V334" s="5"/>
      <c r="W334" s="5"/>
      <c r="X334" s="5"/>
      <c r="Y334" s="5"/>
      <c r="Z334" s="5"/>
      <c r="AA334" s="5"/>
      <c r="AB334" s="5"/>
    </row>
    <row r="335" spans="1:28" ht="14.3" customHeight="1" x14ac:dyDescent="0.25">
      <c r="A335" s="5"/>
      <c r="B335" s="5"/>
      <c r="C335" s="5"/>
      <c r="D335" s="5"/>
      <c r="E335" s="5"/>
      <c r="F335" s="5"/>
      <c r="G335" s="5"/>
      <c r="H335" s="5"/>
      <c r="I335" s="5"/>
      <c r="J335" s="6"/>
      <c r="K335" s="6"/>
      <c r="L335" s="5"/>
      <c r="M335" s="5"/>
      <c r="N335" s="5"/>
      <c r="O335" s="5"/>
      <c r="P335" s="5"/>
      <c r="Q335" s="5"/>
      <c r="R335" s="7"/>
      <c r="S335" s="7"/>
      <c r="T335" s="5"/>
      <c r="U335" s="7"/>
      <c r="V335" s="5"/>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1024">
    <cfRule type="expression" dxfId="16" priority="10">
      <formula>$R2="Processed"</formula>
    </cfRule>
    <cfRule type="expression" dxfId="15" priority="11">
      <formula>$R2="Update proposed"</formula>
    </cfRule>
    <cfRule type="expression" dxfId="14" priority="12">
      <formula>$R2="Further action needed"</formula>
    </cfRule>
    <cfRule type="expression" dxfId="13" priority="13">
      <formula>$R2="Disagreed by reviewer"</formula>
    </cfRule>
    <cfRule type="expression" dxfId="12" priority="14">
      <formula>$R2="Implemented"</formula>
    </cfRule>
    <cfRule type="expression" dxfId="11" priority="15">
      <formula>$R2="Controversial"</formula>
    </cfRule>
    <cfRule type="expression" dxfId="10" priority="16">
      <formula>$R2="Closed by related RID"</formula>
    </cfRule>
    <cfRule type="expression" dxfId="9" priority="18">
      <formula>$R2="Implemented in BB"</formula>
    </cfRule>
    <cfRule type="expression" dxfId="8" priority="19">
      <formula>$R2="No change"</formula>
    </cfRule>
  </conditionalFormatting>
  <conditionalFormatting sqref="N303:N324">
    <cfRule type="expression" dxfId="7" priority="4">
      <formula>$R303="No change"</formula>
    </cfRule>
  </conditionalFormatting>
  <conditionalFormatting sqref="Q303:R324">
    <cfRule type="expression" dxfId="6" priority="2">
      <formula>$R303="No change"</formula>
    </cfRule>
  </conditionalFormatting>
  <conditionalFormatting sqref="T303:T324">
    <cfRule type="expression" dxfId="5" priority="1">
      <formula>$R303="No change"</formula>
    </cfRule>
  </conditionalFormatting>
  <conditionalFormatting sqref="V2:V319">
    <cfRule type="cellIs" dxfId="4" priority="5" operator="equal">
      <formula>"Open"</formula>
    </cfRule>
    <cfRule type="cellIs" dxfId="3" priority="6" operator="equal">
      <formula>"Proposed for closure"</formula>
    </cfRule>
    <cfRule type="cellIs" dxfId="2" priority="7" operator="equal">
      <formula>"Accepted by reviewer"</formula>
    </cfRule>
    <cfRule type="cellIs" dxfId="1" priority="8" operator="equal">
      <formula>"Rejected by reviewer"</formula>
    </cfRule>
    <cfRule type="cellIs" dxfId="0" priority="9"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T2:T319</xm:sqref>
        </x14:dataValidation>
        <x14:dataValidation type="list" allowBlank="1" showErrorMessage="1" xr:uid="{00000000-0002-0000-0000-000001000000}">
          <x14:formula1>
            <xm:f>options!$A$2:$A$4</xm:f>
          </x14:formula1>
          <xm:sqref>N2:N319</xm:sqref>
        </x14:dataValidation>
        <x14:dataValidation type="list" allowBlank="1" showErrorMessage="1" xr:uid="{00000000-0002-0000-0000-000002000000}">
          <x14:formula1>
            <xm:f>options!$B$2:$B$4</xm:f>
          </x14:formula1>
          <xm:sqref>Q2:Q319</xm:sqref>
        </x14:dataValidation>
        <x14:dataValidation type="list" allowBlank="1" showErrorMessage="1" xr:uid="{00000000-0002-0000-0000-000003000000}">
          <x14:formula1>
            <xm:f>options!$D$2:$D$10</xm:f>
          </x14:formula1>
          <xm:sqref>R320:R1025</xm:sqref>
        </x14:dataValidation>
        <x14:dataValidation type="list" allowBlank="1" showErrorMessage="1" xr:uid="{B88059E5-116F-4F99-A370-79B86CE36B0F}">
          <x14:formula1>
            <xm:f>options!$D$2:$D$11</xm:f>
          </x14:formula1>
          <xm:sqref>R2:R319</xm:sqref>
        </x14:dataValidation>
        <x14:dataValidation type="list" allowBlank="1" showInputMessage="1" showErrorMessage="1" xr:uid="{CB284839-B45D-4895-9FC5-C91183B05036}">
          <x14:formula1>
            <xm:f>options!$E$2:$E$6</xm:f>
          </x14:formula1>
          <xm:sqref>V2:V319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189</v>
      </c>
    </row>
    <row r="2" spans="1:2" x14ac:dyDescent="0.25">
      <c r="A2" s="68" t="s">
        <v>259</v>
      </c>
      <c r="B2" s="76">
        <f>COUNTIF(RIDs!R2:R1020, "=Implemented in BB")</f>
        <v>53</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25</v>
      </c>
    </row>
    <row r="6" spans="1:2" x14ac:dyDescent="0.25">
      <c r="A6" s="12" t="s">
        <v>1651</v>
      </c>
      <c r="B6" s="78">
        <f>COUNTIF(RIDs!R2:R1020, "=Update proposed")</f>
        <v>0</v>
      </c>
    </row>
    <row r="7" spans="1:2" x14ac:dyDescent="0.25">
      <c r="A7" s="12" t="s">
        <v>1649</v>
      </c>
      <c r="B7" s="77">
        <f>COUNTIF(RIDs!R2:R1020, "=Further action needed")</f>
        <v>1</v>
      </c>
    </row>
    <row r="8" spans="1:2" x14ac:dyDescent="0.25">
      <c r="A8" s="12" t="s">
        <v>1653</v>
      </c>
      <c r="B8" s="77">
        <f>COUNTIF(RIDs!R2:R1020, "=Controversial")</f>
        <v>0</v>
      </c>
    </row>
    <row r="9" spans="1:2" x14ac:dyDescent="0.25">
      <c r="A9" s="12" t="s">
        <v>1650</v>
      </c>
      <c r="B9" s="77">
        <f>COUNTIF(RIDs!R2:R1020, "=Disagreed by reviewer")</f>
        <v>0</v>
      </c>
    </row>
    <row r="10" spans="1:2" x14ac:dyDescent="0.25">
      <c r="B10" s="75">
        <f>SUM(B1:B9)</f>
        <v>318</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2025-02-10T17:29:44Z</dcterms:modified>
</cp:coreProperties>
</file>