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codeName="ThisWorkbook"/>
  <xr:revisionPtr revIDLastSave="0" documentId="13_ncr:1_{9896F043-65D0-4CA3-B0FB-2186A2DD10E2}" xr6:coauthVersionLast="36" xr6:coauthVersionMax="43" xr10:uidLastSave="{00000000-0000-0000-0000-000000000000}"/>
  <bookViews>
    <workbookView xWindow="-105" yWindow="-105" windowWidth="4635" windowHeight="12330" xr2:uid="{00000000-000D-0000-FFFF-FFFF00000000}"/>
  </bookViews>
  <sheets>
    <sheet name=" Meeting Agenda" sheetId="1" r:id="rId1"/>
  </sheets>
  <definedNames>
    <definedName name="_xlnm._FilterDatabase" localSheetId="0" hidden="1">' Meeting Agenda'!$B$4:$H$15</definedName>
    <definedName name="_xlnm.Print_Titles" localSheetId="0">' Meeting Agenda'!$4:$4</definedName>
    <definedName name="RowTitleRegion1..C6">' Meeting Agenda'!#REF!</definedName>
    <definedName name="Title1">MeetingData[[#Headers],[Start  - PDT ]]</definedName>
  </definedNames>
  <calcPr calcId="191029"/>
</workbook>
</file>

<file path=xl/calcChain.xml><?xml version="1.0" encoding="utf-8"?>
<calcChain xmlns="http://schemas.openxmlformats.org/spreadsheetml/2006/main">
  <c r="E5" i="1" l="1"/>
  <c r="E12" i="1"/>
  <c r="E13" i="1"/>
  <c r="E14" i="1"/>
  <c r="E15" i="1"/>
  <c r="D5" i="1" l="1"/>
  <c r="C5" i="1"/>
  <c r="B6" i="1"/>
  <c r="D6" i="1" l="1"/>
  <c r="E6" i="1"/>
  <c r="B7" i="1" s="1"/>
  <c r="E7" i="1" s="1"/>
  <c r="C6" i="1"/>
  <c r="C13" i="1"/>
  <c r="C14" i="1"/>
  <c r="C15" i="1"/>
  <c r="D7" i="1" l="1"/>
  <c r="C7" i="1"/>
  <c r="F16" i="1"/>
  <c r="B8" i="1" l="1"/>
  <c r="E8" i="1" s="1"/>
  <c r="D8" i="1" l="1"/>
  <c r="C8" i="1"/>
  <c r="B9" i="1" l="1"/>
  <c r="E9" i="1" s="1"/>
  <c r="B13" i="1"/>
  <c r="B14" i="1" s="1"/>
  <c r="B15" i="1" s="1"/>
  <c r="D9" i="1" l="1"/>
  <c r="C9" i="1" l="1"/>
  <c r="B10" i="1"/>
  <c r="E10" i="1" s="1"/>
  <c r="D10" i="1" l="1"/>
  <c r="C10" i="1"/>
  <c r="B11" i="1" l="1"/>
  <c r="E11" i="1" s="1"/>
  <c r="D11" i="1" l="1"/>
  <c r="C11" i="1" l="1"/>
  <c r="B12" i="1"/>
  <c r="C12" i="1" l="1"/>
  <c r="D12" i="1"/>
</calcChain>
</file>

<file path=xl/sharedStrings.xml><?xml version="1.0" encoding="utf-8"?>
<sst xmlns="http://schemas.openxmlformats.org/spreadsheetml/2006/main" count="30" uniqueCount="29">
  <si>
    <t>Meeting Agenda</t>
  </si>
  <si>
    <t>Item</t>
  </si>
  <si>
    <t>Total</t>
  </si>
  <si>
    <t xml:space="preserve">Intro, comments, webex gremlins, etc </t>
  </si>
  <si>
    <t>E. Barkley</t>
  </si>
  <si>
    <t>Who</t>
  </si>
  <si>
    <t>Adjourn</t>
  </si>
  <si>
    <t>Duration (min)</t>
  </si>
  <si>
    <t>Comments</t>
  </si>
  <si>
    <t xml:space="preserve">Start  - PDT </t>
  </si>
  <si>
    <t>Start - EDT</t>
  </si>
  <si>
    <t>Start - CET</t>
  </si>
  <si>
    <t>End - PDT</t>
  </si>
  <si>
    <t>CSS Area Spring Virtual Plenary WebEx</t>
  </si>
  <si>
    <t xml:space="preserve">FRM MB -- Status, Project Initiation </t>
  </si>
  <si>
    <t>J. Pietras, H. Dreihahn, E. Barkley</t>
  </si>
  <si>
    <t xml:space="preserve">Where do we stand with draft FRM MB? When should we consider project initiation? </t>
  </si>
  <si>
    <t>FRM + SM SACP Book</t>
  </si>
  <si>
    <t>E. Barkley, M. Gnat, J. Pietras</t>
  </si>
  <si>
    <t>What is the relationship between the FRM and configuration profile of SM?</t>
  </si>
  <si>
    <t>E. Barkley, H. Dreihahn</t>
  </si>
  <si>
    <t>SC-CSTS Concept, Project Initation</t>
  </si>
  <si>
    <t>Where do we stand with regard to the SC-CSTS concept? When should we consider project initation?</t>
  </si>
  <si>
    <t>Distributed CFDP</t>
  </si>
  <si>
    <t>H. Dreihahn</t>
  </si>
  <si>
    <t>Proposal to consider CSTS return of CFDP PDUs</t>
  </si>
  <si>
    <t>CSTS over BP</t>
  </si>
  <si>
    <t>Should we consider (future) positioning/alignment of MD-CSTS, TD-CSTS to support DTN network management?</t>
  </si>
  <si>
    <t>Wrap-up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</si>
</sst>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6" formatCode="[$-F800]dddd\,\ mmmm\ dd\,\ yyyy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6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>
      <alignment wrapText="1"/>
    </xf>
    <xf numFmtId="0" fontId="0" fillId="0" borderId="0" xfId="0" applyFont="1" applyFill="1" applyBorder="1">
      <alignment wrapText="1"/>
    </xf>
    <xf numFmtId="0" fontId="0" fillId="0" borderId="0" xfId="0" applyNumberFormat="1" applyFont="1" applyFill="1" applyBorder="1">
      <alignment wrapText="1"/>
    </xf>
    <xf numFmtId="0" fontId="0" fillId="0" borderId="0" xfId="10" applyFont="1">
      <alignment horizontal="center" wrapText="1"/>
    </xf>
    <xf numFmtId="165" fontId="0" fillId="0" borderId="0" xfId="14" applyFont="1" applyAlignment="1">
      <alignment wrapText="1"/>
    </xf>
    <xf numFmtId="0" fontId="2" fillId="0" borderId="0" xfId="6" applyAlignment="1">
      <alignment vertical="center"/>
    </xf>
    <xf numFmtId="164" fontId="0" fillId="0" borderId="0" xfId="15" applyFont="1" applyAlignment="1">
      <alignment wrapText="1"/>
    </xf>
    <xf numFmtId="166" fontId="3" fillId="0" borderId="0" xfId="13" applyNumberFormat="1" applyFont="1">
      <alignment horizontal="left" vertical="top" wrapText="1"/>
    </xf>
    <xf numFmtId="0" fontId="0" fillId="0" borderId="0" xfId="0" applyAlignment="1">
      <alignment wrapText="1"/>
    </xf>
    <xf numFmtId="0" fontId="0" fillId="0" borderId="0" xfId="10" applyFont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7" applyAlignment="1">
      <alignment horizontal="left"/>
    </xf>
    <xf numFmtId="0" fontId="0" fillId="0" borderId="0" xfId="0" applyFill="1">
      <alignment wrapText="1"/>
    </xf>
    <xf numFmtId="164" fontId="0" fillId="0" borderId="0" xfId="15" applyNumberFormat="1" applyFont="1" applyAlignment="1">
      <alignment wrapText="1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4:I16" totalsRowCount="1" headerRowCellStyle="Heading 4">
  <autoFilter ref="B4:I15" xr:uid="{00000000-0009-0000-0100-000006000000}"/>
  <tableColumns count="8">
    <tableColumn id="1" xr3:uid="{00000000-0010-0000-0000-000001000000}" name="Start  - PDT " totalsRowLabel="Total" totalsRowDxfId="7" dataCellStyle="Start/End Time">
      <calculatedColumnFormula>IF(ISBLANK(E4),"",E4)</calculatedColumnFormula>
    </tableColumn>
    <tableColumn id="7" xr3:uid="{79864CA2-E453-4451-9508-D0CAF1E921F4}" name="Start - EDT" dataDxfId="10" totalsRowDxfId="6" dataCellStyle="Start/End Time">
      <calculatedColumnFormula>IFERROR(IF(ISBLANK(E5),"",A5+E5), "")</calculatedColumnFormula>
    </tableColumn>
    <tableColumn id="8" xr3:uid="{501050E6-2B50-4D6B-BB40-2FB6410368FC}" name="Start - CET" dataDxfId="9" totalsRowDxfId="5" dataCellStyle="Start/End Time">
      <calculatedColumnFormula>MeetingData[[#This Row],[Start  - PDT ]]+9/24</calculatedColumnFormula>
    </tableColumn>
    <tableColumn id="2" xr3:uid="{00000000-0010-0000-0000-000002000000}" name="End - PDT" totalsRowFunction="custom" totalsRowDxfId="0" dataCellStyle="Start/End Time"/>
    <tableColumn id="3" xr3:uid="{00000000-0010-0000-0000-000003000000}" name="Duration (min)" totalsRowFunction="sum" totalsRowDxfId="4" dataCellStyle="Time"/>
    <tableColumn id="4" xr3:uid="{00000000-0010-0000-0000-000004000000}" name="Item" totalsRowDxfId="3" dataCellStyle="Normal"/>
    <tableColumn id="5" xr3:uid="{00000000-0010-0000-0000-000005000000}" name="Who" totalsRowDxfId="2" dataCellStyle="Normal"/>
    <tableColumn id="6" xr3:uid="{59BC8C21-13DA-4D32-87D8-6A04F31421D1}" name="Comments" dataDxfId="8" totalsRowDxfId="1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6"/>
  <sheetViews>
    <sheetView showGridLines="0" tabSelected="1" workbookViewId="0">
      <selection activeCell="B1" sqref="B1:E1"/>
    </sheetView>
  </sheetViews>
  <sheetFormatPr defaultRowHeight="30" customHeight="1" x14ac:dyDescent="0.2"/>
  <cols>
    <col min="1" max="1" width="2.625" customWidth="1"/>
    <col min="2" max="2" width="22.5" customWidth="1"/>
    <col min="3" max="4" width="21.125" customWidth="1"/>
    <col min="5" max="5" width="12.375" hidden="1" customWidth="1"/>
    <col min="6" max="6" width="12.375" customWidth="1"/>
    <col min="7" max="7" width="43" customWidth="1"/>
    <col min="8" max="8" width="30.625" customWidth="1"/>
    <col min="9" max="9" width="48.875" style="10" customWidth="1"/>
  </cols>
  <sheetData>
    <row r="1" spans="2:9" ht="18" customHeight="1" x14ac:dyDescent="0.25">
      <c r="B1" s="13" t="s">
        <v>13</v>
      </c>
      <c r="C1" s="13"/>
      <c r="D1" s="13"/>
      <c r="E1" s="13"/>
    </row>
    <row r="2" spans="2:9" ht="37.5" customHeight="1" x14ac:dyDescent="0.2">
      <c r="B2" s="7" t="s">
        <v>0</v>
      </c>
      <c r="C2" s="7"/>
      <c r="D2" s="7"/>
    </row>
    <row r="3" spans="2:9" ht="30" customHeight="1" x14ac:dyDescent="0.2">
      <c r="B3" s="9">
        <v>43957</v>
      </c>
      <c r="C3" s="9"/>
      <c r="D3" s="9"/>
    </row>
    <row r="4" spans="2:9" ht="30" customHeight="1" x14ac:dyDescent="0.25">
      <c r="B4" s="5" t="s">
        <v>9</v>
      </c>
      <c r="C4" s="5" t="s">
        <v>10</v>
      </c>
      <c r="D4" s="5" t="s">
        <v>11</v>
      </c>
      <c r="E4" s="5" t="s">
        <v>12</v>
      </c>
      <c r="F4" s="5" t="s">
        <v>7</v>
      </c>
      <c r="G4" s="5" t="s">
        <v>1</v>
      </c>
      <c r="H4" s="5" t="s">
        <v>5</v>
      </c>
      <c r="I4" s="11" t="s">
        <v>8</v>
      </c>
    </row>
    <row r="5" spans="2:9" ht="30" customHeight="1" x14ac:dyDescent="0.2">
      <c r="B5" s="8">
        <v>0.3125</v>
      </c>
      <c r="C5" s="8">
        <f>MeetingData[[#This Row],[Start  - PDT ]]+3/24</f>
        <v>0.4375</v>
      </c>
      <c r="D5" s="8">
        <f>MeetingData[[#This Row],[Start  - PDT ]]+9/24</f>
        <v>0.6875</v>
      </c>
      <c r="E5" s="8">
        <f t="shared" ref="E5:E15" si="0">IFERROR(IF(ISBLANK(F5),"",B5+F5), "")</f>
        <v>0.31597222222222221</v>
      </c>
      <c r="F5" s="6">
        <v>3.472222222222222E-3</v>
      </c>
      <c r="G5" t="s">
        <v>3</v>
      </c>
      <c r="H5" t="s">
        <v>4</v>
      </c>
      <c r="I5" s="12"/>
    </row>
    <row r="6" spans="2:9" ht="30" customHeight="1" x14ac:dyDescent="0.2">
      <c r="B6" s="8">
        <f>IF(ISBLANK(E5),"",E5)</f>
        <v>0.31597222222222221</v>
      </c>
      <c r="C6" s="8">
        <f>MeetingData[[#This Row],[Start  - PDT ]]+3/24</f>
        <v>0.44097222222222221</v>
      </c>
      <c r="D6" s="8">
        <f>MeetingData[[#This Row],[Start  - PDT ]]+9/24</f>
        <v>0.69097222222222221</v>
      </c>
      <c r="E6" s="8">
        <f t="shared" si="0"/>
        <v>0.3298611111111111</v>
      </c>
      <c r="F6" s="6">
        <v>1.3888888888888888E-2</v>
      </c>
      <c r="G6" t="s">
        <v>14</v>
      </c>
      <c r="H6" t="s">
        <v>15</v>
      </c>
      <c r="I6" s="12" t="s">
        <v>16</v>
      </c>
    </row>
    <row r="7" spans="2:9" ht="30" customHeight="1" x14ac:dyDescent="0.2">
      <c r="B7" s="8">
        <f>IF(ISBLANK(E6),"",E6)</f>
        <v>0.3298611111111111</v>
      </c>
      <c r="C7" s="8">
        <f>MeetingData[[#This Row],[Start  - PDT ]]+3/24</f>
        <v>0.4548611111111111</v>
      </c>
      <c r="D7" s="8">
        <f>MeetingData[[#This Row],[Start  - PDT ]]+9/24</f>
        <v>0.70486111111111116</v>
      </c>
      <c r="E7" s="8">
        <f t="shared" si="0"/>
        <v>0.35069444444444442</v>
      </c>
      <c r="F7" s="6">
        <v>2.0833333333333332E-2</v>
      </c>
      <c r="G7" t="s">
        <v>17</v>
      </c>
      <c r="H7" t="s">
        <v>18</v>
      </c>
      <c r="I7" s="12" t="s">
        <v>19</v>
      </c>
    </row>
    <row r="8" spans="2:9" ht="30" customHeight="1" x14ac:dyDescent="0.2">
      <c r="B8" s="8">
        <f>IF(ISBLANK(E7),"",E7)</f>
        <v>0.35069444444444442</v>
      </c>
      <c r="C8" s="8">
        <f>MeetingData[[#This Row],[Start  - PDT ]]+3/24</f>
        <v>0.47569444444444442</v>
      </c>
      <c r="D8" s="8">
        <f>MeetingData[[#This Row],[Start  - PDT ]]+9/24</f>
        <v>0.72569444444444442</v>
      </c>
      <c r="E8" s="8">
        <f t="shared" si="0"/>
        <v>0.36805555555555552</v>
      </c>
      <c r="F8" s="6">
        <v>1.7361111111111112E-2</v>
      </c>
      <c r="G8" t="s">
        <v>21</v>
      </c>
      <c r="H8" t="s">
        <v>20</v>
      </c>
      <c r="I8" s="12" t="s">
        <v>22</v>
      </c>
    </row>
    <row r="9" spans="2:9" ht="30" customHeight="1" x14ac:dyDescent="0.2">
      <c r="B9" s="8">
        <f>IF(ISBLANK(E8),"",E8)</f>
        <v>0.36805555555555552</v>
      </c>
      <c r="C9" s="15">
        <f>IFERROR(IF(ISBLANK(E9),"",A9+E9), "")</f>
        <v>0.38194444444444442</v>
      </c>
      <c r="D9" s="15">
        <f>MeetingData[[#This Row],[Start  - PDT ]]+9/24</f>
        <v>0.74305555555555558</v>
      </c>
      <c r="E9" s="8">
        <f>IFERROR(IF(ISBLANK(F9),"",B9+F9), "")</f>
        <v>0.38194444444444442</v>
      </c>
      <c r="F9" s="6">
        <v>1.3888888888888888E-2</v>
      </c>
      <c r="G9" s="14" t="s">
        <v>23</v>
      </c>
      <c r="H9" s="14" t="s">
        <v>24</v>
      </c>
      <c r="I9" s="12" t="s">
        <v>25</v>
      </c>
    </row>
    <row r="10" spans="2:9" ht="30" customHeight="1" x14ac:dyDescent="0.2">
      <c r="B10" s="8">
        <f>IF(ISBLANK(E9),"",E9)</f>
        <v>0.38194444444444442</v>
      </c>
      <c r="C10" s="8">
        <f>MeetingData[[#This Row],[Start  - PDT ]]+3/24</f>
        <v>0.50694444444444442</v>
      </c>
      <c r="D10" s="8">
        <f>MeetingData[[#This Row],[Start  - PDT ]]+9/24</f>
        <v>0.75694444444444442</v>
      </c>
      <c r="E10" s="8">
        <f t="shared" si="0"/>
        <v>0.3923611111111111</v>
      </c>
      <c r="F10" s="6">
        <v>1.0416666666666666E-2</v>
      </c>
      <c r="G10" t="s">
        <v>26</v>
      </c>
      <c r="H10" t="s">
        <v>4</v>
      </c>
      <c r="I10" s="12" t="s">
        <v>27</v>
      </c>
    </row>
    <row r="11" spans="2:9" ht="30" customHeight="1" x14ac:dyDescent="0.2">
      <c r="B11" s="8">
        <f>IF(ISBLANK(E10),"",E10)</f>
        <v>0.3923611111111111</v>
      </c>
      <c r="C11" s="15">
        <f>IFERROR(IF(ISBLANK(E11),"",A11+E11), "")</f>
        <v>0.39583333333333331</v>
      </c>
      <c r="D11" s="15">
        <f>MeetingData[[#This Row],[Start  - PDT ]]+9/24</f>
        <v>0.76736111111111116</v>
      </c>
      <c r="E11" s="8">
        <f>IFERROR(IF(ISBLANK(F11),"",B11+F11), "")</f>
        <v>0.39583333333333331</v>
      </c>
      <c r="F11" s="6">
        <v>3.472222222222222E-3</v>
      </c>
      <c r="G11" s="14" t="s">
        <v>28</v>
      </c>
      <c r="H11" s="14"/>
      <c r="I11" s="12"/>
    </row>
    <row r="12" spans="2:9" ht="30" customHeight="1" x14ac:dyDescent="0.2">
      <c r="B12" s="8">
        <f>IF(ISBLANK(E11),"",E11)</f>
        <v>0.39583333333333331</v>
      </c>
      <c r="C12" s="8">
        <f>MeetingData[[#This Row],[Start  - PDT ]]+3/24</f>
        <v>0.52083333333333326</v>
      </c>
      <c r="D12" s="8">
        <f>MeetingData[[#This Row],[Start  - PDT ]]+9/24</f>
        <v>0.77083333333333326</v>
      </c>
      <c r="E12" s="8" t="str">
        <f t="shared" si="0"/>
        <v/>
      </c>
      <c r="F12" s="6"/>
      <c r="G12" t="s">
        <v>6</v>
      </c>
      <c r="I12" s="12"/>
    </row>
    <row r="13" spans="2:9" ht="30" customHeight="1" x14ac:dyDescent="0.2">
      <c r="B13" s="8" t="str">
        <f>IF(ISBLANK(E12),"",E12)</f>
        <v/>
      </c>
      <c r="C13" s="8" t="str">
        <f>IFERROR(IF(ISBLANK(E13),"",A13+E13), "")</f>
        <v/>
      </c>
      <c r="D13" s="8"/>
      <c r="E13" s="8" t="str">
        <f t="shared" si="0"/>
        <v/>
      </c>
      <c r="F13" s="6"/>
      <c r="I13" s="12"/>
    </row>
    <row r="14" spans="2:9" ht="30" customHeight="1" x14ac:dyDescent="0.2">
      <c r="B14" s="8" t="str">
        <f>IF(ISBLANK(E13),"",E13)</f>
        <v/>
      </c>
      <c r="C14" s="8" t="str">
        <f>IFERROR(IF(ISBLANK(E14),"",A14+E14), "")</f>
        <v/>
      </c>
      <c r="D14" s="8"/>
      <c r="E14" s="8" t="str">
        <f t="shared" si="0"/>
        <v/>
      </c>
      <c r="F14" s="6"/>
      <c r="I14" s="12"/>
    </row>
    <row r="15" spans="2:9" ht="30" customHeight="1" x14ac:dyDescent="0.2">
      <c r="B15" s="8" t="str">
        <f>IF(ISBLANK(E14),"",E14)</f>
        <v/>
      </c>
      <c r="C15" s="8" t="str">
        <f>IFERROR(IF(ISBLANK(E15),"",A15+E15), "")</f>
        <v/>
      </c>
      <c r="D15" s="8"/>
      <c r="E15" s="8" t="str">
        <f t="shared" si="0"/>
        <v/>
      </c>
      <c r="F15" s="6"/>
      <c r="I15" s="12"/>
    </row>
    <row r="16" spans="2:9" ht="30" customHeight="1" x14ac:dyDescent="0.25">
      <c r="B16" s="4" t="s">
        <v>2</v>
      </c>
      <c r="C16" s="4"/>
      <c r="D16" s="4"/>
      <c r="E16" s="4"/>
      <c r="F16" s="2">
        <f>SUBTOTAL(109,MeetingData[Duration (min)])</f>
        <v>8.3333333333333343E-2</v>
      </c>
      <c r="G16" s="1"/>
      <c r="H16" s="3"/>
    </row>
  </sheetData>
  <mergeCells count="1">
    <mergeCell ref="B1:E1"/>
  </mergeCells>
  <phoneticPr fontId="1" type="noConversion"/>
  <dataValidations xWindow="52" yWindow="286" count="9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:D1" xr:uid="{00000000-0002-0000-0000-000001000000}"/>
    <dataValidation allowBlank="1" showInputMessage="1" showErrorMessage="1" prompt="Title of this worksheet is in this cell" sqref="B2:D2" xr:uid="{00000000-0002-0000-0000-000002000000}"/>
    <dataValidation allowBlank="1" showInputMessage="1" showErrorMessage="1" prompt="Enter Date in this cell and meeting Title, Location, and Date in cells below" sqref="B3:D3" xr:uid="{00000000-0002-0000-0000-000003000000}"/>
    <dataValidation allowBlank="1" showInputMessage="1" showErrorMessage="1" prompt="Enter Start time in this column under this heading. Use heading filters to find specific entries" sqref="B4:D4" xr:uid="{00000000-0002-0000-0000-00000B000000}"/>
    <dataValidation allowBlank="1" showInputMessage="1" showErrorMessage="1" prompt="End time is automatically calculated in this column under this heading" sqref="E4" xr:uid="{00000000-0002-0000-0000-00000C000000}"/>
    <dataValidation allowBlank="1" showInputMessage="1" showErrorMessage="1" prompt="Enter Time duration in this column under this heading" sqref="F4" xr:uid="{00000000-0002-0000-0000-00000D000000}"/>
    <dataValidation allowBlank="1" showInputMessage="1" showErrorMessage="1" prompt="Enter Item in this column under this heading" sqref="G4" xr:uid="{00000000-0002-0000-0000-00000E000000}"/>
    <dataValidation allowBlank="1" showInputMessage="1" showErrorMessage="1" prompt="Enter Contact person name in this column under this heading" sqref="H4:I4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E10 C12 C5:C8 E8 C10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5B72A-4EA3-4C68-8193-5B75E0E4C40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1af3243-3dd4-4a8d-8c0d-dd76da1f02a5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16c05727-aa75-4e4a-9b5f-8a80a116589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Meeting Agenda</vt:lpstr>
      <vt:lpstr>' Meeting Agenda'!Print_Titles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2020-05-05T17:47:47Z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